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no\Documents\"/>
    </mc:Choice>
  </mc:AlternateContent>
  <bookViews>
    <workbookView xWindow="0" yWindow="0" windowWidth="20400" windowHeight="7755"/>
  </bookViews>
  <sheets>
    <sheet name="Indireto" sheetId="2" r:id="rId1"/>
    <sheet name="Indireto - 02" sheetId="3" r:id="rId2"/>
    <sheet name="Dados" sheetId="4" r:id="rId3"/>
    <sheet name="Indireto - 03" sheetId="5" r:id="rId4"/>
    <sheet name="Índice" sheetId="6" r:id="rId5"/>
    <sheet name="CORRESP" sheetId="7" r:id="rId6"/>
    <sheet name="Exemplo - 01" sheetId="8" r:id="rId7"/>
    <sheet name="Exemplo - 02" sheetId="1" r:id="rId8"/>
  </sheets>
  <definedNames>
    <definedName name="auxiliar_engenharia">Dados!$C$1:$C$7</definedName>
    <definedName name="cursos">Dados!$1:$1</definedName>
    <definedName name="fev">'Indireto - 03'!$D$5:$D$8</definedName>
    <definedName name="informatica">Dados!$A$1:$A$10</definedName>
    <definedName name="jan">'Indireto - 03'!$C$5:$C$8</definedName>
    <definedName name="web">Dados!$B$1:$B$6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5" i="1"/>
  <c r="I5" i="8"/>
  <c r="I6" i="8"/>
  <c r="I7" i="8"/>
  <c r="I8" i="8"/>
  <c r="J6" i="6"/>
  <c r="I6" i="6"/>
  <c r="E16" i="6"/>
  <c r="E15" i="6"/>
  <c r="E14" i="6"/>
  <c r="E13" i="6"/>
  <c r="E12" i="6"/>
  <c r="E11" i="6"/>
  <c r="E10" i="6"/>
  <c r="E9" i="6"/>
  <c r="E8" i="6"/>
  <c r="E7" i="6"/>
  <c r="E6" i="6"/>
  <c r="F5" i="7"/>
  <c r="G8" i="5"/>
  <c r="G7" i="5"/>
  <c r="G6" i="5"/>
  <c r="G5" i="5"/>
  <c r="C2" i="3"/>
  <c r="C3" i="3"/>
  <c r="C7" i="3"/>
  <c r="C4" i="3"/>
  <c r="C8" i="3"/>
  <c r="C5" i="3"/>
  <c r="C9" i="3"/>
  <c r="C6" i="3"/>
  <c r="C10" i="3"/>
  <c r="D4" i="2"/>
</calcChain>
</file>

<file path=xl/sharedStrings.xml><?xml version="1.0" encoding="utf-8"?>
<sst xmlns="http://schemas.openxmlformats.org/spreadsheetml/2006/main" count="168" uniqueCount="109">
  <si>
    <t>Lista de Contatos</t>
  </si>
  <si>
    <t>índice</t>
  </si>
  <si>
    <t>LIN, Col</t>
  </si>
  <si>
    <t>LIN, COL</t>
  </si>
  <si>
    <t>ID</t>
  </si>
  <si>
    <t>Nome</t>
  </si>
  <si>
    <t>Cidade</t>
  </si>
  <si>
    <t>E-mail</t>
  </si>
  <si>
    <t>Telefone</t>
  </si>
  <si>
    <t>Ana Paula</t>
  </si>
  <si>
    <t>São Paulo</t>
  </si>
  <si>
    <t>(11) 1111-0000</t>
  </si>
  <si>
    <t>Vanessa Garcia</t>
  </si>
  <si>
    <t>Rio de Janeiro</t>
  </si>
  <si>
    <t>(21) 2111-2121</t>
  </si>
  <si>
    <t>Pedro Paulo</t>
  </si>
  <si>
    <t>Goiania</t>
  </si>
  <si>
    <t>(62) 6200-6262</t>
  </si>
  <si>
    <t>CORRESP</t>
  </si>
  <si>
    <t>Leonardo Regis</t>
  </si>
  <si>
    <t>Curitiba</t>
  </si>
  <si>
    <t>(41) 4141-5678</t>
  </si>
  <si>
    <t>Renato Vasques</t>
  </si>
  <si>
    <t>Florianópolis</t>
  </si>
  <si>
    <t>(48) 4848-9090</t>
  </si>
  <si>
    <t>Ingrid Souza</t>
  </si>
  <si>
    <t>(11) 1111-2222</t>
  </si>
  <si>
    <t>Venceslau Silva</t>
  </si>
  <si>
    <t>(48) 4890-0987</t>
  </si>
  <si>
    <t>Amanda Toga</t>
  </si>
  <si>
    <t>(11) 2345-0987</t>
  </si>
  <si>
    <t>Tainá Silva</t>
  </si>
  <si>
    <t>(21) 9865-0987</t>
  </si>
  <si>
    <t>Igor Coelho</t>
  </si>
  <si>
    <t>(41) 9874-0981</t>
  </si>
  <si>
    <t>Alberto Silva</t>
  </si>
  <si>
    <t>(62) 6509-4321</t>
  </si>
  <si>
    <t>Teste</t>
  </si>
  <si>
    <t>B4</t>
  </si>
  <si>
    <t>INFORMATICA</t>
  </si>
  <si>
    <t>IPD</t>
  </si>
  <si>
    <t>Windows 7</t>
  </si>
  <si>
    <t>MULTIMIDIA V1</t>
  </si>
  <si>
    <t>WORD 2010</t>
  </si>
  <si>
    <t>POWERPOINT 2010</t>
  </si>
  <si>
    <t>EXCEL 2010</t>
  </si>
  <si>
    <t>COMPACTADORES</t>
  </si>
  <si>
    <t>INTERNET</t>
  </si>
  <si>
    <t>TWITTER</t>
  </si>
  <si>
    <t>WEB</t>
  </si>
  <si>
    <t>CORELDRAW X6</t>
  </si>
  <si>
    <t>PHOTOSHOP CS6</t>
  </si>
  <si>
    <t>FLASH CS6</t>
  </si>
  <si>
    <t>FIREWORKS CS6</t>
  </si>
  <si>
    <t>DREAMWEAVER CS6</t>
  </si>
  <si>
    <t>AUXILIAR_ENGENHARIA</t>
  </si>
  <si>
    <t>DESENHO TÉCNICO INDUSTRIAL</t>
  </si>
  <si>
    <t>AUTOCAD 2D</t>
  </si>
  <si>
    <t>STUDIO MAX3D</t>
  </si>
  <si>
    <t>MARKETING PESSOAL</t>
  </si>
  <si>
    <t>CURRICULO</t>
  </si>
  <si>
    <t>EMPREGABILIDADE</t>
  </si>
  <si>
    <t>Vendedor</t>
  </si>
  <si>
    <t>Janeiro</t>
  </si>
  <si>
    <t>Fevereiro</t>
  </si>
  <si>
    <t>Marcos</t>
  </si>
  <si>
    <t>Lucas</t>
  </si>
  <si>
    <t>Renato</t>
  </si>
  <si>
    <t>Marcela</t>
  </si>
  <si>
    <t>Mês</t>
  </si>
  <si>
    <t>Máximo</t>
  </si>
  <si>
    <t>Mínimo</t>
  </si>
  <si>
    <t>Média</t>
  </si>
  <si>
    <t>Soma</t>
  </si>
  <si>
    <t>fev</t>
  </si>
  <si>
    <t>Resultado</t>
  </si>
  <si>
    <t>Ana</t>
  </si>
  <si>
    <t>Posição</t>
  </si>
  <si>
    <t>LINHA 01</t>
  </si>
  <si>
    <t>LINHA 02</t>
  </si>
  <si>
    <t>LINHA 03</t>
  </si>
  <si>
    <t>LINHA 04</t>
  </si>
  <si>
    <t>LINHA 05</t>
  </si>
  <si>
    <t>LINHA 06</t>
  </si>
  <si>
    <t>LINHA 07</t>
  </si>
  <si>
    <t>LINHA 08</t>
  </si>
  <si>
    <t>LINHA 09</t>
  </si>
  <si>
    <t>LINHA 10</t>
  </si>
  <si>
    <t>LINHA 11</t>
  </si>
  <si>
    <t>LINHA 12</t>
  </si>
  <si>
    <t>C1</t>
  </si>
  <si>
    <t>COLUNA 02</t>
  </si>
  <si>
    <t>COLUNA 03</t>
  </si>
  <si>
    <t>COLUNA 04</t>
  </si>
  <si>
    <t>COLUNA 05</t>
  </si>
  <si>
    <t>Idade</t>
  </si>
  <si>
    <t>Sexo</t>
  </si>
  <si>
    <t>Paulo</t>
  </si>
  <si>
    <t>Igor</t>
  </si>
  <si>
    <t>F</t>
  </si>
  <si>
    <t>M</t>
  </si>
  <si>
    <t>11 1234-0987</t>
  </si>
  <si>
    <t>11 1234-0099</t>
  </si>
  <si>
    <t>11 1234-0088</t>
  </si>
  <si>
    <t>11 2222-0000</t>
  </si>
  <si>
    <t>Depto</t>
  </si>
  <si>
    <t>Adm</t>
  </si>
  <si>
    <t>RH</t>
  </si>
  <si>
    <t>Vendas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</si>
</sst>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Khmer UI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Khmer UI"/>
      <family val="2"/>
    </font>
    <font>
      <sz val="11"/>
      <color theme="0"/>
      <name val="Arial"/>
      <family val="2"/>
    </font>
    <font>
      <sz val="10"/>
      <color theme="1"/>
      <name val="Khmer UI"/>
      <family val="2"/>
    </font>
    <font>
      <sz val="11"/>
      <color theme="1"/>
      <name val="Arial"/>
      <family val="2"/>
    </font>
    <font>
      <b/>
      <sz val="9"/>
      <color theme="5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180"/>
    </xf>
    <xf numFmtId="0" fontId="4" fillId="3" borderId="2" xfId="0" applyFont="1" applyFill="1" applyBorder="1" applyAlignment="1">
      <alignment horizontal="center"/>
    </xf>
    <xf numFmtId="0" fontId="5" fillId="4" borderId="3" xfId="0" applyFont="1" applyFill="1" applyBorder="1"/>
    <xf numFmtId="0" fontId="6" fillId="3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left"/>
    </xf>
    <xf numFmtId="0" fontId="0" fillId="7" borderId="0" xfId="0" applyFill="1"/>
    <xf numFmtId="0" fontId="0" fillId="8" borderId="0" xfId="0" applyFill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1" fillId="0" borderId="4" xfId="0" applyFont="1" applyFill="1" applyBorder="1" applyAlignment="1">
      <alignment horizontal="center"/>
    </xf>
    <xf numFmtId="0" fontId="0" fillId="0" borderId="4" xfId="0" applyFill="1" applyBorder="1"/>
    <xf numFmtId="0" fontId="8" fillId="9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left"/>
    </xf>
    <xf numFmtId="0" fontId="6" fillId="9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7" borderId="0" xfId="0" applyFont="1" applyFill="1"/>
    <xf numFmtId="0" fontId="8" fillId="8" borderId="0" xfId="0" applyFont="1" applyFill="1"/>
    <xf numFmtId="0" fontId="8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" xfId="0" applyFont="1" applyFill="1" applyBorder="1"/>
    <xf numFmtId="0" fontId="8" fillId="12" borderId="4" xfId="0" applyFont="1" applyFill="1" applyBorder="1" applyAlignment="1">
      <alignment horizontal="center"/>
    </xf>
    <xf numFmtId="0" fontId="8" fillId="12" borderId="4" xfId="0" applyFont="1" applyFill="1" applyBorder="1"/>
    <xf numFmtId="0" fontId="9" fillId="0" borderId="0" xfId="0" applyFont="1" applyAlignment="1">
      <alignment horizontal="center" vertical="center"/>
    </xf>
    <xf numFmtId="0" fontId="0" fillId="8" borderId="0" xfId="0" applyFill="1" applyAlignment="1">
      <alignment horizontal="center"/>
    </xf>
    <xf numFmtId="0" fontId="8" fillId="11" borderId="0" xfId="0" applyFont="1" applyFill="1"/>
    <xf numFmtId="0" fontId="8" fillId="11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10" borderId="4" xfId="0" applyFont="1" applyFill="1" applyBorder="1"/>
    <xf numFmtId="0" fontId="8" fillId="10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9525</xdr:rowOff>
    </xdr:from>
    <xdr:ext cx="4238340" cy="583301"/>
    <xdr:sp macro="" textlink="">
      <xdr:nvSpPr>
        <xdr:cNvPr id="2" name="CaixaDeTexto 1"/>
        <xdr:cNvSpPr txBox="1"/>
      </xdr:nvSpPr>
      <xdr:spPr>
        <a:xfrm>
          <a:off x="85725" y="9525"/>
          <a:ext cx="4238340" cy="583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600">
              <a:solidFill>
                <a:schemeClr val="bg1"/>
              </a:solidFill>
              <a:latin typeface="BadaBoom BB" panose="020B0603050302020204" pitchFamily="34" charset="0"/>
            </a:rPr>
            <a:t>Funcao</a:t>
          </a:r>
          <a:r>
            <a:rPr lang="pt-BR" sz="3600" baseline="0">
              <a:solidFill>
                <a:schemeClr val="bg1"/>
              </a:solidFill>
              <a:latin typeface="BadaBoom BB" panose="020B0603050302020204" pitchFamily="34" charset="0"/>
            </a:rPr>
            <a:t> Indireto no Excel</a:t>
          </a:r>
          <a:endParaRPr lang="pt-BR" sz="3600">
            <a:solidFill>
              <a:schemeClr val="bg1"/>
            </a:solidFill>
            <a:latin typeface="BadaBoom BB" panose="020B06030503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4</xdr:row>
      <xdr:rowOff>47625</xdr:rowOff>
    </xdr:from>
    <xdr:ext cx="1783437" cy="291234"/>
    <xdr:sp macro="" textlink="">
      <xdr:nvSpPr>
        <xdr:cNvPr id="3" name="CaixaDeTexto 2"/>
        <xdr:cNvSpPr txBox="1"/>
      </xdr:nvSpPr>
      <xdr:spPr>
        <a:xfrm>
          <a:off x="19050" y="771525"/>
          <a:ext cx="1783437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>
              <a:solidFill>
                <a:schemeClr val="bg1"/>
              </a:solidFill>
              <a:latin typeface="Arial Black" panose="020B0A04020102020204" pitchFamily="34" charset="0"/>
            </a:rPr>
            <a:t>Gestão</a:t>
          </a:r>
          <a:r>
            <a:rPr lang="pt-BR" sz="1100" baseline="0">
              <a:solidFill>
                <a:schemeClr val="bg1"/>
              </a:solidFill>
              <a:latin typeface="Arial Black" panose="020B0A04020102020204" pitchFamily="34" charset="0"/>
            </a:rPr>
            <a:t> de Formação</a:t>
          </a:r>
          <a:endParaRPr lang="pt-BR" sz="11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oneCellAnchor>
  <xdr:oneCellAnchor>
    <xdr:from>
      <xdr:col>0</xdr:col>
      <xdr:colOff>266700</xdr:colOff>
      <xdr:row>0</xdr:row>
      <xdr:rowOff>0</xdr:rowOff>
    </xdr:from>
    <xdr:ext cx="1285875" cy="743345"/>
    <xdr:sp macro="" textlink="">
      <xdr:nvSpPr>
        <xdr:cNvPr id="4" name="CaixaDeTexto 3"/>
        <xdr:cNvSpPr txBox="1"/>
      </xdr:nvSpPr>
      <xdr:spPr>
        <a:xfrm>
          <a:off x="266700" y="0"/>
          <a:ext cx="1285875" cy="743345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ctr"/>
          <a:r>
            <a:rPr lang="pt-BR" sz="3600" b="1">
              <a:solidFill>
                <a:schemeClr val="bg1"/>
              </a:solidFill>
              <a:latin typeface="Arial Black" panose="020B0A04020102020204" pitchFamily="34" charset="0"/>
            </a:rPr>
            <a:t>GF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9525</xdr:rowOff>
    </xdr:from>
    <xdr:ext cx="4238340" cy="583301"/>
    <xdr:sp macro="" textlink="">
      <xdr:nvSpPr>
        <xdr:cNvPr id="2" name="CaixaDeTexto 1"/>
        <xdr:cNvSpPr txBox="1"/>
      </xdr:nvSpPr>
      <xdr:spPr>
        <a:xfrm>
          <a:off x="85725" y="9525"/>
          <a:ext cx="4238340" cy="583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600">
              <a:solidFill>
                <a:schemeClr val="bg1"/>
              </a:solidFill>
              <a:latin typeface="BadaBoom BB" panose="020B0603050302020204" pitchFamily="34" charset="0"/>
            </a:rPr>
            <a:t>Funcao</a:t>
          </a:r>
          <a:r>
            <a:rPr lang="pt-BR" sz="3600" baseline="0">
              <a:solidFill>
                <a:schemeClr val="bg1"/>
              </a:solidFill>
              <a:latin typeface="BadaBoom BB" panose="020B0603050302020204" pitchFamily="34" charset="0"/>
            </a:rPr>
            <a:t> Indireto no Excel</a:t>
          </a:r>
          <a:endParaRPr lang="pt-BR" sz="3600">
            <a:solidFill>
              <a:schemeClr val="bg1"/>
            </a:solidFill>
            <a:latin typeface="BadaBoom BB" panose="020B06030503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9525</xdr:rowOff>
    </xdr:from>
    <xdr:ext cx="3848874" cy="583301"/>
    <xdr:sp macro="" textlink="">
      <xdr:nvSpPr>
        <xdr:cNvPr id="2" name="CaixaDeTexto 1"/>
        <xdr:cNvSpPr txBox="1"/>
      </xdr:nvSpPr>
      <xdr:spPr>
        <a:xfrm>
          <a:off x="85725" y="9525"/>
          <a:ext cx="3848874" cy="583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600">
              <a:solidFill>
                <a:schemeClr val="bg1"/>
              </a:solidFill>
              <a:latin typeface="BadaBoom BB" panose="020B0603050302020204" pitchFamily="34" charset="0"/>
            </a:rPr>
            <a:t>Funcao</a:t>
          </a:r>
          <a:r>
            <a:rPr lang="pt-BR" sz="3600" baseline="0">
              <a:solidFill>
                <a:schemeClr val="bg1"/>
              </a:solidFill>
              <a:latin typeface="BadaBoom BB" panose="020B0603050302020204" pitchFamily="34" charset="0"/>
            </a:rPr>
            <a:t> Indice no Excel</a:t>
          </a:r>
          <a:endParaRPr lang="pt-BR" sz="3600">
            <a:solidFill>
              <a:schemeClr val="bg1"/>
            </a:solidFill>
            <a:latin typeface="BadaBoom BB" panose="020B0603050302020204" pitchFamily="34" charset="0"/>
          </a:endParaRPr>
        </a:p>
      </xdr:txBody>
    </xdr:sp>
    <xdr:clientData/>
  </xdr:oneCellAnchor>
  <xdr:twoCellAnchor>
    <xdr:from>
      <xdr:col>0</xdr:col>
      <xdr:colOff>941917</xdr:colOff>
      <xdr:row>6</xdr:row>
      <xdr:rowOff>10583</xdr:rowOff>
    </xdr:from>
    <xdr:to>
      <xdr:col>1</xdr:col>
      <xdr:colOff>31750</xdr:colOff>
      <xdr:row>7</xdr:row>
      <xdr:rowOff>0</xdr:rowOff>
    </xdr:to>
    <xdr:sp macro="" textlink="">
      <xdr:nvSpPr>
        <xdr:cNvPr id="5" name="Seta para a direita 4"/>
        <xdr:cNvSpPr/>
      </xdr:nvSpPr>
      <xdr:spPr>
        <a:xfrm>
          <a:off x="941917" y="1566333"/>
          <a:ext cx="306916" cy="222250"/>
        </a:xfrm>
        <a:prstGeom prst="righ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956734</xdr:colOff>
      <xdr:row>10</xdr:row>
      <xdr:rowOff>14817</xdr:rowOff>
    </xdr:from>
    <xdr:to>
      <xdr:col>1</xdr:col>
      <xdr:colOff>46567</xdr:colOff>
      <xdr:row>11</xdr:row>
      <xdr:rowOff>4233</xdr:rowOff>
    </xdr:to>
    <xdr:sp macro="" textlink="">
      <xdr:nvSpPr>
        <xdr:cNvPr id="6" name="Seta para a direita 5"/>
        <xdr:cNvSpPr/>
      </xdr:nvSpPr>
      <xdr:spPr>
        <a:xfrm>
          <a:off x="956734" y="2501900"/>
          <a:ext cx="306916" cy="222250"/>
        </a:xfrm>
        <a:prstGeom prst="righ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378885</xdr:colOff>
      <xdr:row>15</xdr:row>
      <xdr:rowOff>230715</xdr:rowOff>
    </xdr:from>
    <xdr:to>
      <xdr:col>2</xdr:col>
      <xdr:colOff>603255</xdr:colOff>
      <xdr:row>16</xdr:row>
      <xdr:rowOff>306917</xdr:rowOff>
    </xdr:to>
    <xdr:sp macro="" textlink="">
      <xdr:nvSpPr>
        <xdr:cNvPr id="7" name="Seta para a direita 6"/>
        <xdr:cNvSpPr/>
      </xdr:nvSpPr>
      <xdr:spPr>
        <a:xfrm rot="16200000">
          <a:off x="1797052" y="3924298"/>
          <a:ext cx="309035" cy="224370"/>
        </a:xfrm>
        <a:prstGeom prst="righ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351369</xdr:colOff>
      <xdr:row>16</xdr:row>
      <xdr:rowOff>23282</xdr:rowOff>
    </xdr:from>
    <xdr:to>
      <xdr:col>5</xdr:col>
      <xdr:colOff>575739</xdr:colOff>
      <xdr:row>16</xdr:row>
      <xdr:rowOff>332317</xdr:rowOff>
    </xdr:to>
    <xdr:sp macro="" textlink="">
      <xdr:nvSpPr>
        <xdr:cNvPr id="8" name="Seta para a direita 7"/>
        <xdr:cNvSpPr/>
      </xdr:nvSpPr>
      <xdr:spPr>
        <a:xfrm rot="16200000">
          <a:off x="4627036" y="3949698"/>
          <a:ext cx="309035" cy="224370"/>
        </a:xfrm>
        <a:prstGeom prst="righ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0</xdr:row>
      <xdr:rowOff>0</xdr:rowOff>
    </xdr:from>
    <xdr:ext cx="4302909" cy="583301"/>
    <xdr:sp macro="" textlink="">
      <xdr:nvSpPr>
        <xdr:cNvPr id="2" name="CaixaDeTexto 1"/>
        <xdr:cNvSpPr txBox="1"/>
      </xdr:nvSpPr>
      <xdr:spPr>
        <a:xfrm>
          <a:off x="304800" y="0"/>
          <a:ext cx="4302909" cy="583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600">
              <a:solidFill>
                <a:schemeClr val="bg1"/>
              </a:solidFill>
              <a:latin typeface="BadaBoom BB" panose="020B0603050302020204" pitchFamily="34" charset="0"/>
            </a:rPr>
            <a:t>Funcao</a:t>
          </a:r>
          <a:r>
            <a:rPr lang="pt-BR" sz="3600" baseline="0">
              <a:solidFill>
                <a:schemeClr val="bg1"/>
              </a:solidFill>
              <a:latin typeface="BadaBoom BB" panose="020B0603050302020204" pitchFamily="34" charset="0"/>
            </a:rPr>
            <a:t> CORRESP no Excel</a:t>
          </a:r>
          <a:endParaRPr lang="pt-BR" sz="3600">
            <a:solidFill>
              <a:schemeClr val="bg1"/>
            </a:solidFill>
            <a:latin typeface="BadaBoom BB" panose="020B0603050302020204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85725</xdr:rowOff>
    </xdr:from>
    <xdr:ext cx="4042325" cy="583301"/>
    <xdr:sp macro="" textlink="">
      <xdr:nvSpPr>
        <xdr:cNvPr id="2" name="CaixaDeTexto 1"/>
        <xdr:cNvSpPr txBox="1"/>
      </xdr:nvSpPr>
      <xdr:spPr>
        <a:xfrm>
          <a:off x="238125" y="85725"/>
          <a:ext cx="4042325" cy="583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600">
              <a:solidFill>
                <a:schemeClr val="bg1"/>
              </a:solidFill>
              <a:latin typeface="BadaBoom BB" panose="020B0603050302020204" pitchFamily="34" charset="0"/>
            </a:rPr>
            <a:t>Funcao</a:t>
          </a:r>
          <a:r>
            <a:rPr lang="pt-BR" sz="3600" baseline="0">
              <a:solidFill>
                <a:schemeClr val="bg1"/>
              </a:solidFill>
              <a:latin typeface="BadaBoom BB" panose="020B0603050302020204" pitchFamily="34" charset="0"/>
            </a:rPr>
            <a:t> CORRESP + indice</a:t>
          </a:r>
          <a:endParaRPr lang="pt-BR" sz="3600">
            <a:solidFill>
              <a:schemeClr val="bg1"/>
            </a:solidFill>
            <a:latin typeface="BadaBoom BB" panose="020B0603050302020204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0</xdr:rowOff>
    </xdr:from>
    <xdr:ext cx="4042325" cy="583301"/>
    <xdr:sp macro="" textlink="">
      <xdr:nvSpPr>
        <xdr:cNvPr id="2" name="CaixaDeTexto 1"/>
        <xdr:cNvSpPr txBox="1"/>
      </xdr:nvSpPr>
      <xdr:spPr>
        <a:xfrm>
          <a:off x="171450" y="0"/>
          <a:ext cx="4042325" cy="583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600">
              <a:solidFill>
                <a:schemeClr val="bg1"/>
              </a:solidFill>
              <a:latin typeface="BadaBoom BB" panose="020B0603050302020204" pitchFamily="34" charset="0"/>
            </a:rPr>
            <a:t>Funcao</a:t>
          </a:r>
          <a:r>
            <a:rPr lang="pt-BR" sz="3600" baseline="0">
              <a:solidFill>
                <a:schemeClr val="bg1"/>
              </a:solidFill>
              <a:latin typeface="BadaBoom BB" panose="020B0603050302020204" pitchFamily="34" charset="0"/>
            </a:rPr>
            <a:t> CORRESP + indice</a:t>
          </a:r>
          <a:endParaRPr lang="pt-BR" sz="3600">
            <a:solidFill>
              <a:schemeClr val="bg1"/>
            </a:solidFill>
            <a:latin typeface="BadaBoom BB" panose="020B06030503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showGridLines="0" tabSelected="1" zoomScale="120" zoomScaleNormal="120" workbookViewId="0">
      <selection activeCell="F10" sqref="F10"/>
    </sheetView>
  </sheetViews>
  <sheetFormatPr defaultRowHeight="15" x14ac:dyDescent="0.25"/>
  <cols>
    <col min="2" max="4" width="15.42578125" customWidth="1"/>
  </cols>
  <sheetData>
    <row r="1" spans="2:4" s="10" customFormat="1" ht="42.75" customHeight="1" x14ac:dyDescent="0.25"/>
    <row r="2" spans="2:4" s="11" customFormat="1" ht="6.75" customHeight="1" x14ac:dyDescent="0.25"/>
    <row r="4" spans="2:4" s="22" customFormat="1" ht="14.25" x14ac:dyDescent="0.2">
      <c r="B4" s="26" t="s">
        <v>37</v>
      </c>
      <c r="C4" s="24" t="s">
        <v>38</v>
      </c>
      <c r="D4" s="26" t="str">
        <f ca="1">INDIRECT(C4)</f>
        <v>Teste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>
      <selection activeCell="C16" sqref="C16"/>
    </sheetView>
  </sheetViews>
  <sheetFormatPr defaultRowHeight="14.25" x14ac:dyDescent="0.2"/>
  <cols>
    <col min="1" max="1" width="27.140625" style="21" customWidth="1"/>
    <col min="2" max="2" width="3.7109375" style="22" customWidth="1"/>
    <col min="3" max="3" width="35.85546875" style="22" customWidth="1"/>
    <col min="4" max="4" width="15.42578125" style="22" customWidth="1"/>
    <col min="5" max="16384" width="9.140625" style="22"/>
  </cols>
  <sheetData>
    <row r="1" spans="3:4" x14ac:dyDescent="0.2">
      <c r="C1" s="25" t="s">
        <v>39</v>
      </c>
      <c r="D1" s="23"/>
    </row>
    <row r="2" spans="3:4" x14ac:dyDescent="0.2">
      <c r="C2" s="26" t="str">
        <f ca="1">IFERROR(INDIRECT($C$1)," - ")</f>
        <v>IPD</v>
      </c>
    </row>
    <row r="3" spans="3:4" x14ac:dyDescent="0.2">
      <c r="C3" s="26" t="str">
        <f t="shared" ref="C3:C10" ca="1" si="0">IFERROR(INDIRECT($C$1)," - ")</f>
        <v>Windows 7</v>
      </c>
    </row>
    <row r="4" spans="3:4" x14ac:dyDescent="0.2">
      <c r="C4" s="26" t="str">
        <f t="shared" ca="1" si="0"/>
        <v>MULTIMIDIA V1</v>
      </c>
    </row>
    <row r="5" spans="3:4" x14ac:dyDescent="0.2">
      <c r="C5" s="26" t="str">
        <f t="shared" ca="1" si="0"/>
        <v>WORD 2010</v>
      </c>
    </row>
    <row r="6" spans="3:4" x14ac:dyDescent="0.2">
      <c r="C6" s="26" t="str">
        <f t="shared" ca="1" si="0"/>
        <v>POWERPOINT 2010</v>
      </c>
    </row>
    <row r="7" spans="3:4" x14ac:dyDescent="0.2">
      <c r="C7" s="26" t="str">
        <f t="shared" ca="1" si="0"/>
        <v>EXCEL 2010</v>
      </c>
    </row>
    <row r="8" spans="3:4" x14ac:dyDescent="0.2">
      <c r="C8" s="26" t="str">
        <f t="shared" ca="1" si="0"/>
        <v>COMPACTADORES</v>
      </c>
    </row>
    <row r="9" spans="3:4" x14ac:dyDescent="0.2">
      <c r="C9" s="26" t="str">
        <f t="shared" ca="1" si="0"/>
        <v>INTERNET</v>
      </c>
    </row>
    <row r="10" spans="3:4" x14ac:dyDescent="0.2">
      <c r="C10" s="26" t="str">
        <f t="shared" ca="1" si="0"/>
        <v>TWITTER</v>
      </c>
    </row>
  </sheetData>
  <dataValidations count="1">
    <dataValidation type="list" allowBlank="1" showInputMessage="1" showErrorMessage="1" sqref="C1">
      <formula1>cursos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5" sqref="A5"/>
    </sheetView>
  </sheetViews>
  <sheetFormatPr defaultRowHeight="15" x14ac:dyDescent="0.25"/>
  <cols>
    <col min="1" max="1" width="17.85546875" bestFit="1" customWidth="1"/>
    <col min="2" max="2" width="18.85546875" bestFit="1" customWidth="1"/>
    <col min="3" max="3" width="29" bestFit="1" customWidth="1"/>
  </cols>
  <sheetData>
    <row r="1" spans="1:3" x14ac:dyDescent="0.25">
      <c r="A1" s="13" t="s">
        <v>39</v>
      </c>
      <c r="B1" s="16" t="s">
        <v>49</v>
      </c>
      <c r="C1" s="19" t="s">
        <v>55</v>
      </c>
    </row>
    <row r="2" spans="1:3" x14ac:dyDescent="0.25">
      <c r="A2" s="14" t="s">
        <v>40</v>
      </c>
      <c r="B2" s="17" t="s">
        <v>50</v>
      </c>
      <c r="C2" s="20" t="s">
        <v>56</v>
      </c>
    </row>
    <row r="3" spans="1:3" x14ac:dyDescent="0.25">
      <c r="A3" s="15" t="s">
        <v>41</v>
      </c>
      <c r="B3" s="18" t="s">
        <v>51</v>
      </c>
      <c r="C3" s="20" t="s">
        <v>57</v>
      </c>
    </row>
    <row r="4" spans="1:3" x14ac:dyDescent="0.25">
      <c r="A4" s="15" t="s">
        <v>42</v>
      </c>
      <c r="B4" s="18" t="s">
        <v>52</v>
      </c>
      <c r="C4" s="15" t="s">
        <v>58</v>
      </c>
    </row>
    <row r="5" spans="1:3" x14ac:dyDescent="0.25">
      <c r="A5" s="15" t="s">
        <v>43</v>
      </c>
      <c r="B5" s="18" t="s">
        <v>53</v>
      </c>
      <c r="C5" s="15" t="s">
        <v>59</v>
      </c>
    </row>
    <row r="6" spans="1:3" x14ac:dyDescent="0.25">
      <c r="A6" s="15" t="s">
        <v>44</v>
      </c>
      <c r="B6" s="18" t="s">
        <v>54</v>
      </c>
      <c r="C6" s="15" t="s">
        <v>60</v>
      </c>
    </row>
    <row r="7" spans="1:3" x14ac:dyDescent="0.25">
      <c r="A7" s="15" t="s">
        <v>45</v>
      </c>
      <c r="C7" s="15" t="s">
        <v>61</v>
      </c>
    </row>
    <row r="8" spans="1:3" x14ac:dyDescent="0.25">
      <c r="A8" s="15" t="s">
        <v>46</v>
      </c>
    </row>
    <row r="9" spans="1:3" x14ac:dyDescent="0.25">
      <c r="A9" s="15" t="s">
        <v>47</v>
      </c>
    </row>
    <row r="10" spans="1:3" x14ac:dyDescent="0.25">
      <c r="A10" s="15" t="s">
        <v>48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zoomScale="130" zoomScaleNormal="130" workbookViewId="0">
      <selection activeCell="D8" sqref="D8"/>
    </sheetView>
  </sheetViews>
  <sheetFormatPr defaultRowHeight="14.25" x14ac:dyDescent="0.2"/>
  <cols>
    <col min="1" max="1" width="4.28515625" style="22" customWidth="1"/>
    <col min="2" max="2" width="15.42578125" style="22" customWidth="1"/>
    <col min="3" max="4" width="15.42578125" style="23" customWidth="1"/>
    <col min="5" max="5" width="4.5703125" style="22" customWidth="1"/>
    <col min="6" max="7" width="12.7109375" style="22" customWidth="1"/>
    <col min="8" max="16384" width="9.140625" style="22"/>
  </cols>
  <sheetData>
    <row r="1" spans="2:7" s="27" customFormat="1" ht="42.75" customHeight="1" x14ac:dyDescent="0.2">
      <c r="C1" s="29"/>
      <c r="D1" s="29"/>
    </row>
    <row r="2" spans="2:7" s="28" customFormat="1" ht="6.75" customHeight="1" x14ac:dyDescent="0.2">
      <c r="C2" s="30"/>
      <c r="D2" s="30"/>
    </row>
    <row r="3" spans="2:7" ht="9.75" customHeight="1" x14ac:dyDescent="0.2"/>
    <row r="4" spans="2:7" ht="15" x14ac:dyDescent="0.25">
      <c r="B4" s="31" t="s">
        <v>62</v>
      </c>
      <c r="C4" s="31" t="s">
        <v>63</v>
      </c>
      <c r="D4" s="31" t="s">
        <v>64</v>
      </c>
      <c r="F4" s="32" t="s">
        <v>69</v>
      </c>
      <c r="G4" s="31" t="s">
        <v>74</v>
      </c>
    </row>
    <row r="5" spans="2:7" ht="15" x14ac:dyDescent="0.25">
      <c r="B5" s="34" t="s">
        <v>65</v>
      </c>
      <c r="C5" s="33">
        <v>100</v>
      </c>
      <c r="D5" s="33">
        <v>200</v>
      </c>
      <c r="F5" s="32" t="s">
        <v>70</v>
      </c>
      <c r="G5" s="33">
        <f ca="1">MAX(INDIRECT(G4))</f>
        <v>256</v>
      </c>
    </row>
    <row r="6" spans="2:7" ht="15" x14ac:dyDescent="0.25">
      <c r="B6" s="34" t="s">
        <v>66</v>
      </c>
      <c r="C6" s="33">
        <v>200</v>
      </c>
      <c r="D6" s="33">
        <v>145</v>
      </c>
      <c r="F6" s="32" t="s">
        <v>71</v>
      </c>
      <c r="G6" s="33">
        <f ca="1">MIN(INDIRECT(G4))</f>
        <v>100</v>
      </c>
    </row>
    <row r="7" spans="2:7" ht="15" x14ac:dyDescent="0.25">
      <c r="B7" s="34" t="s">
        <v>67</v>
      </c>
      <c r="C7" s="33">
        <v>150</v>
      </c>
      <c r="D7" s="33">
        <v>256</v>
      </c>
      <c r="F7" s="32" t="s">
        <v>72</v>
      </c>
      <c r="G7" s="33">
        <f ca="1">AVERAGE(INDIRECT(G4))</f>
        <v>175.25</v>
      </c>
    </row>
    <row r="8" spans="2:7" ht="15" x14ac:dyDescent="0.25">
      <c r="B8" s="34" t="s">
        <v>68</v>
      </c>
      <c r="C8" s="33">
        <v>130</v>
      </c>
      <c r="D8" s="33">
        <v>100</v>
      </c>
      <c r="F8" s="32" t="s">
        <v>73</v>
      </c>
      <c r="G8" s="33">
        <f ca="1">SUM(INDIRECT(G4))</f>
        <v>701</v>
      </c>
    </row>
    <row r="10" spans="2:7" x14ac:dyDescent="0.2">
      <c r="C10" s="22"/>
    </row>
    <row r="11" spans="2:7" x14ac:dyDescent="0.2">
      <c r="C11" s="22"/>
    </row>
    <row r="12" spans="2:7" x14ac:dyDescent="0.2">
      <c r="C12" s="22"/>
    </row>
    <row r="13" spans="2:7" x14ac:dyDescent="0.2">
      <c r="C13" s="22"/>
    </row>
    <row r="14" spans="2:7" x14ac:dyDescent="0.2">
      <c r="C14" s="22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zoomScale="90" zoomScaleNormal="90" workbookViewId="0">
      <selection activeCell="I16" sqref="I16"/>
    </sheetView>
  </sheetViews>
  <sheetFormatPr defaultRowHeight="14.25" x14ac:dyDescent="0.2"/>
  <cols>
    <col min="1" max="1" width="18.28515625" style="22" customWidth="1"/>
    <col min="2" max="2" width="3.5703125" style="22" bestFit="1" customWidth="1"/>
    <col min="3" max="3" width="14.5703125" style="23" bestFit="1" customWidth="1"/>
    <col min="4" max="4" width="13.140625" style="23" bestFit="1" customWidth="1"/>
    <col min="5" max="5" width="15.140625" style="22" bestFit="1" customWidth="1"/>
    <col min="6" max="6" width="13.5703125" style="22" bestFit="1" customWidth="1"/>
    <col min="7" max="7" width="12.7109375" style="22" customWidth="1"/>
    <col min="8" max="8" width="11.5703125" style="22" bestFit="1" customWidth="1"/>
    <col min="9" max="9" width="16" style="22" bestFit="1" customWidth="1"/>
    <col min="10" max="10" width="15.28515625" style="22" bestFit="1" customWidth="1"/>
    <col min="11" max="16384" width="9.140625" style="22"/>
  </cols>
  <sheetData>
    <row r="1" spans="1:10" s="27" customFormat="1" ht="42.75" customHeight="1" x14ac:dyDescent="0.2">
      <c r="C1" s="29"/>
      <c r="D1" s="29"/>
    </row>
    <row r="2" spans="1:10" s="28" customFormat="1" ht="6.75" customHeight="1" x14ac:dyDescent="0.2">
      <c r="C2" s="30"/>
      <c r="D2" s="30"/>
    </row>
    <row r="3" spans="1:10" ht="9.75" customHeight="1" x14ac:dyDescent="0.2"/>
    <row r="4" spans="1:10" ht="26.25" thickBot="1" x14ac:dyDescent="0.55000000000000004">
      <c r="B4" s="1" t="s">
        <v>0</v>
      </c>
      <c r="C4" s="1"/>
      <c r="D4" s="1"/>
      <c r="E4" s="1"/>
      <c r="F4" s="1"/>
      <c r="H4" s="2" t="s">
        <v>1</v>
      </c>
      <c r="I4" s="3" t="s">
        <v>2</v>
      </c>
      <c r="J4" s="3" t="s">
        <v>3</v>
      </c>
    </row>
    <row r="5" spans="1:10" ht="18" thickTop="1" thickBot="1" x14ac:dyDescent="0.35">
      <c r="A5" s="35" t="s">
        <v>78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H5" s="2"/>
      <c r="I5" s="5">
        <v>3.2</v>
      </c>
      <c r="J5" s="5">
        <v>7.5</v>
      </c>
    </row>
    <row r="6" spans="1:10" ht="18" thickTop="1" thickBot="1" x14ac:dyDescent="0.4">
      <c r="A6" s="35" t="s">
        <v>79</v>
      </c>
      <c r="B6" s="6">
        <v>1</v>
      </c>
      <c r="C6" s="7" t="s">
        <v>9</v>
      </c>
      <c r="D6" s="6" t="s">
        <v>10</v>
      </c>
      <c r="E6" s="6" t="str">
        <f>LOWER(CONCATENATE(LEFT(C6,3),"@email.com"))</f>
        <v>ana@email.com</v>
      </c>
      <c r="F6" s="6" t="s">
        <v>11</v>
      </c>
      <c r="H6" s="2"/>
      <c r="I6" s="5" t="str">
        <f>INDEX(B5:F16,3,2)</f>
        <v>Vanessa Garcia</v>
      </c>
      <c r="J6" s="5" t="str">
        <f>INDEX(B5:F16,7,5)</f>
        <v>(11) 1111-2222</v>
      </c>
    </row>
    <row r="7" spans="1:10" ht="18" thickTop="1" thickBot="1" x14ac:dyDescent="0.4">
      <c r="A7" s="35" t="s">
        <v>80</v>
      </c>
      <c r="B7" s="8">
        <v>2</v>
      </c>
      <c r="C7" s="9" t="s">
        <v>12</v>
      </c>
      <c r="D7" s="8" t="s">
        <v>13</v>
      </c>
      <c r="E7" s="8" t="str">
        <f t="shared" ref="E7:E16" si="0">LOWER(CONCATENATE(LEFT(C7,3),"@email.com"))</f>
        <v>van@email.com</v>
      </c>
      <c r="F7" s="8" t="s">
        <v>14</v>
      </c>
    </row>
    <row r="8" spans="1:10" ht="18" thickTop="1" thickBot="1" x14ac:dyDescent="0.4">
      <c r="A8" s="35" t="s">
        <v>81</v>
      </c>
      <c r="B8" s="6">
        <v>3</v>
      </c>
      <c r="C8" s="7" t="s">
        <v>15</v>
      </c>
      <c r="D8" s="6" t="s">
        <v>16</v>
      </c>
      <c r="E8" s="6" t="str">
        <f t="shared" si="0"/>
        <v>ped@email.com</v>
      </c>
      <c r="F8" s="6" t="s">
        <v>17</v>
      </c>
    </row>
    <row r="9" spans="1:10" ht="18" thickTop="1" thickBot="1" x14ac:dyDescent="0.4">
      <c r="A9" s="35" t="s">
        <v>82</v>
      </c>
      <c r="B9" s="8">
        <v>4</v>
      </c>
      <c r="C9" s="9" t="s">
        <v>19</v>
      </c>
      <c r="D9" s="8" t="s">
        <v>20</v>
      </c>
      <c r="E9" s="8" t="str">
        <f t="shared" si="0"/>
        <v>leo@email.com</v>
      </c>
      <c r="F9" s="8" t="s">
        <v>21</v>
      </c>
    </row>
    <row r="10" spans="1:10" ht="18" thickTop="1" thickBot="1" x14ac:dyDescent="0.4">
      <c r="A10" s="35" t="s">
        <v>83</v>
      </c>
      <c r="B10" s="6">
        <v>5</v>
      </c>
      <c r="C10" s="7" t="s">
        <v>22</v>
      </c>
      <c r="D10" s="6" t="s">
        <v>23</v>
      </c>
      <c r="E10" s="6" t="str">
        <f t="shared" si="0"/>
        <v>ren@email.com</v>
      </c>
      <c r="F10" s="6" t="s">
        <v>24</v>
      </c>
    </row>
    <row r="11" spans="1:10" ht="18" thickTop="1" thickBot="1" x14ac:dyDescent="0.4">
      <c r="A11" s="35" t="s">
        <v>84</v>
      </c>
      <c r="B11" s="8">
        <v>6</v>
      </c>
      <c r="C11" s="9" t="s">
        <v>25</v>
      </c>
      <c r="D11" s="8" t="s">
        <v>10</v>
      </c>
      <c r="E11" s="8" t="str">
        <f t="shared" si="0"/>
        <v>ing@email.com</v>
      </c>
      <c r="F11" s="8" t="s">
        <v>26</v>
      </c>
    </row>
    <row r="12" spans="1:10" ht="18" thickTop="1" thickBot="1" x14ac:dyDescent="0.4">
      <c r="A12" s="35" t="s">
        <v>85</v>
      </c>
      <c r="B12" s="6">
        <v>7</v>
      </c>
      <c r="C12" s="7" t="s">
        <v>27</v>
      </c>
      <c r="D12" s="6" t="s">
        <v>23</v>
      </c>
      <c r="E12" s="6" t="str">
        <f t="shared" si="0"/>
        <v>ven@email.com</v>
      </c>
      <c r="F12" s="6" t="s">
        <v>28</v>
      </c>
    </row>
    <row r="13" spans="1:10" ht="18" thickTop="1" thickBot="1" x14ac:dyDescent="0.4">
      <c r="A13" s="35" t="s">
        <v>86</v>
      </c>
      <c r="B13" s="8">
        <v>8</v>
      </c>
      <c r="C13" s="9" t="s">
        <v>29</v>
      </c>
      <c r="D13" s="8" t="s">
        <v>10</v>
      </c>
      <c r="E13" s="8" t="str">
        <f t="shared" si="0"/>
        <v>ama@email.com</v>
      </c>
      <c r="F13" s="8" t="s">
        <v>30</v>
      </c>
    </row>
    <row r="14" spans="1:10" ht="18" thickTop="1" thickBot="1" x14ac:dyDescent="0.4">
      <c r="A14" s="35" t="s">
        <v>87</v>
      </c>
      <c r="B14" s="6">
        <v>9</v>
      </c>
      <c r="C14" s="7" t="s">
        <v>31</v>
      </c>
      <c r="D14" s="6" t="s">
        <v>13</v>
      </c>
      <c r="E14" s="6" t="str">
        <f t="shared" si="0"/>
        <v>tai@email.com</v>
      </c>
      <c r="F14" s="6" t="s">
        <v>32</v>
      </c>
    </row>
    <row r="15" spans="1:10" ht="18" thickTop="1" thickBot="1" x14ac:dyDescent="0.4">
      <c r="A15" s="35" t="s">
        <v>88</v>
      </c>
      <c r="B15" s="8">
        <v>10</v>
      </c>
      <c r="C15" s="9" t="s">
        <v>33</v>
      </c>
      <c r="D15" s="8" t="s">
        <v>20</v>
      </c>
      <c r="E15" s="8" t="str">
        <f t="shared" si="0"/>
        <v>igo@email.com</v>
      </c>
      <c r="F15" s="8" t="s">
        <v>34</v>
      </c>
    </row>
    <row r="16" spans="1:10" ht="18" thickTop="1" thickBot="1" x14ac:dyDescent="0.4">
      <c r="A16" s="35" t="s">
        <v>89</v>
      </c>
      <c r="B16" s="6">
        <v>11</v>
      </c>
      <c r="C16" s="7" t="s">
        <v>35</v>
      </c>
      <c r="D16" s="6" t="s">
        <v>16</v>
      </c>
      <c r="E16" s="6" t="str">
        <f t="shared" si="0"/>
        <v>alb@email.com</v>
      </c>
      <c r="F16" s="6" t="s">
        <v>36</v>
      </c>
    </row>
    <row r="17" spans="2:6" ht="27" customHeight="1" thickTop="1" x14ac:dyDescent="0.2"/>
    <row r="18" spans="2:6" x14ac:dyDescent="0.2">
      <c r="B18" s="35" t="s">
        <v>90</v>
      </c>
      <c r="C18" s="35" t="s">
        <v>91</v>
      </c>
      <c r="D18" s="35" t="s">
        <v>92</v>
      </c>
      <c r="E18" s="35" t="s">
        <v>93</v>
      </c>
      <c r="F18" s="35" t="s">
        <v>94</v>
      </c>
    </row>
  </sheetData>
  <mergeCells count="2">
    <mergeCell ref="B4:F4"/>
    <mergeCell ref="H4:H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>
      <selection activeCell="F5" sqref="F5"/>
    </sheetView>
  </sheetViews>
  <sheetFormatPr defaultRowHeight="15" x14ac:dyDescent="0.25"/>
  <cols>
    <col min="2" max="3" width="14.5703125" bestFit="1" customWidth="1"/>
    <col min="5" max="5" width="10.5703125" bestFit="1" customWidth="1"/>
    <col min="6" max="6" width="13.42578125" bestFit="1" customWidth="1"/>
  </cols>
  <sheetData>
    <row r="1" spans="2:6" s="10" customFormat="1" ht="46.5" customHeight="1" x14ac:dyDescent="0.25"/>
    <row r="2" spans="2:6" s="11" customFormat="1" ht="5.25" customHeight="1" x14ac:dyDescent="0.25"/>
    <row r="3" spans="2:6" ht="15.75" thickBot="1" x14ac:dyDescent="0.3"/>
    <row r="4" spans="2:6" ht="18" thickTop="1" thickBot="1" x14ac:dyDescent="0.35">
      <c r="B4" s="4" t="s">
        <v>77</v>
      </c>
      <c r="C4" s="4" t="s">
        <v>5</v>
      </c>
      <c r="E4" s="4" t="s">
        <v>18</v>
      </c>
      <c r="F4" s="4" t="s">
        <v>15</v>
      </c>
    </row>
    <row r="5" spans="2:6" ht="18" thickTop="1" thickBot="1" x14ac:dyDescent="0.4">
      <c r="B5" s="7">
        <v>1</v>
      </c>
      <c r="C5" s="7" t="s">
        <v>9</v>
      </c>
      <c r="E5" s="7" t="s">
        <v>75</v>
      </c>
      <c r="F5" s="7">
        <f>MATCH(F4,C5:C15,0)</f>
        <v>3</v>
      </c>
    </row>
    <row r="6" spans="2:6" ht="18" thickTop="1" thickBot="1" x14ac:dyDescent="0.4">
      <c r="B6" s="9">
        <v>2</v>
      </c>
      <c r="C6" s="9" t="s">
        <v>12</v>
      </c>
    </row>
    <row r="7" spans="2:6" ht="18" thickTop="1" thickBot="1" x14ac:dyDescent="0.4">
      <c r="B7" s="7">
        <v>3</v>
      </c>
      <c r="C7" s="7" t="s">
        <v>15</v>
      </c>
    </row>
    <row r="8" spans="2:6" ht="18" thickTop="1" thickBot="1" x14ac:dyDescent="0.4">
      <c r="B8" s="9">
        <v>4</v>
      </c>
      <c r="C8" s="9" t="s">
        <v>19</v>
      </c>
    </row>
    <row r="9" spans="2:6" ht="18" thickTop="1" thickBot="1" x14ac:dyDescent="0.4">
      <c r="B9" s="7">
        <v>5</v>
      </c>
      <c r="C9" s="7" t="s">
        <v>22</v>
      </c>
    </row>
    <row r="10" spans="2:6" ht="18" thickTop="1" thickBot="1" x14ac:dyDescent="0.4">
      <c r="B10" s="9">
        <v>6</v>
      </c>
      <c r="C10" s="9" t="s">
        <v>25</v>
      </c>
    </row>
    <row r="11" spans="2:6" ht="18" thickTop="1" thickBot="1" x14ac:dyDescent="0.4">
      <c r="B11" s="7">
        <v>7</v>
      </c>
      <c r="C11" s="7" t="s">
        <v>27</v>
      </c>
    </row>
    <row r="12" spans="2:6" ht="18" thickTop="1" thickBot="1" x14ac:dyDescent="0.4">
      <c r="B12" s="9">
        <v>8</v>
      </c>
      <c r="C12" s="9" t="s">
        <v>29</v>
      </c>
    </row>
    <row r="13" spans="2:6" ht="18" thickTop="1" thickBot="1" x14ac:dyDescent="0.4">
      <c r="B13" s="7">
        <v>9</v>
      </c>
      <c r="C13" s="7" t="s">
        <v>31</v>
      </c>
    </row>
    <row r="14" spans="2:6" ht="18" thickTop="1" thickBot="1" x14ac:dyDescent="0.4">
      <c r="B14" s="9">
        <v>10</v>
      </c>
      <c r="C14" s="9" t="s">
        <v>33</v>
      </c>
    </row>
    <row r="15" spans="2:6" ht="18" thickTop="1" thickBot="1" x14ac:dyDescent="0.4">
      <c r="B15" s="7">
        <v>11</v>
      </c>
      <c r="C15" s="7" t="s">
        <v>35</v>
      </c>
    </row>
    <row r="16" spans="2:6" ht="15.75" thickTop="1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selection activeCell="H18" sqref="H18"/>
    </sheetView>
  </sheetViews>
  <sheetFormatPr defaultRowHeight="14.25" x14ac:dyDescent="0.2"/>
  <cols>
    <col min="1" max="1" width="9.140625" style="22"/>
    <col min="2" max="2" width="10.85546875" style="22" bestFit="1" customWidth="1"/>
    <col min="3" max="3" width="6.5703125" style="23" bestFit="1" customWidth="1"/>
    <col min="4" max="4" width="6.140625" style="23" bestFit="1" customWidth="1"/>
    <col min="5" max="5" width="13.85546875" style="22" bestFit="1" customWidth="1"/>
    <col min="6" max="6" width="8" style="22" bestFit="1" customWidth="1"/>
    <col min="7" max="7" width="9.85546875" style="22" bestFit="1" customWidth="1"/>
    <col min="8" max="8" width="14.85546875" style="22" customWidth="1"/>
    <col min="9" max="9" width="13.85546875" style="23" bestFit="1" customWidth="1"/>
    <col min="10" max="16384" width="9.140625" style="22"/>
  </cols>
  <sheetData>
    <row r="1" spans="2:9" s="37" customFormat="1" ht="58.5" customHeight="1" x14ac:dyDescent="0.2">
      <c r="C1" s="38"/>
      <c r="D1" s="38"/>
      <c r="I1" s="38"/>
    </row>
    <row r="2" spans="2:9" s="28" customFormat="1" ht="5.25" customHeight="1" x14ac:dyDescent="0.2">
      <c r="C2" s="30"/>
      <c r="D2" s="30"/>
      <c r="I2" s="30"/>
    </row>
    <row r="3" spans="2:9" s="39" customFormat="1" x14ac:dyDescent="0.2">
      <c r="C3" s="40"/>
      <c r="D3" s="40"/>
      <c r="I3" s="40"/>
    </row>
    <row r="4" spans="2:9" ht="15" x14ac:dyDescent="0.25">
      <c r="B4" s="31" t="s">
        <v>62</v>
      </c>
      <c r="C4" s="31" t="s">
        <v>95</v>
      </c>
      <c r="D4" s="31" t="s">
        <v>96</v>
      </c>
      <c r="E4" s="31" t="s">
        <v>8</v>
      </c>
      <c r="F4" s="31" t="s">
        <v>105</v>
      </c>
      <c r="H4" s="31" t="s">
        <v>62</v>
      </c>
      <c r="I4" s="31" t="s">
        <v>76</v>
      </c>
    </row>
    <row r="5" spans="2:9" x14ac:dyDescent="0.2">
      <c r="B5" s="41" t="s">
        <v>76</v>
      </c>
      <c r="C5" s="42">
        <v>22</v>
      </c>
      <c r="D5" s="42" t="s">
        <v>99</v>
      </c>
      <c r="E5" s="41" t="s">
        <v>101</v>
      </c>
      <c r="F5" s="41" t="s">
        <v>106</v>
      </c>
      <c r="H5" s="41" t="s">
        <v>95</v>
      </c>
      <c r="I5" s="42">
        <f>INDEX($B$5:$F$8,MATCH($I$4,$B$5:$B$8,0),2)</f>
        <v>22</v>
      </c>
    </row>
    <row r="6" spans="2:9" x14ac:dyDescent="0.2">
      <c r="B6" s="41" t="s">
        <v>97</v>
      </c>
      <c r="C6" s="42">
        <v>24</v>
      </c>
      <c r="D6" s="42" t="s">
        <v>100</v>
      </c>
      <c r="E6" s="41" t="s">
        <v>102</v>
      </c>
      <c r="F6" s="41" t="s">
        <v>107</v>
      </c>
      <c r="H6" s="41" t="s">
        <v>96</v>
      </c>
      <c r="I6" s="42" t="str">
        <f>INDEX($B$5:$F$8,MATCH($I$4,$B$5:$B$8,0),3)</f>
        <v>F</v>
      </c>
    </row>
    <row r="7" spans="2:9" x14ac:dyDescent="0.2">
      <c r="B7" s="41" t="s">
        <v>67</v>
      </c>
      <c r="C7" s="42">
        <v>23</v>
      </c>
      <c r="D7" s="42" t="s">
        <v>100</v>
      </c>
      <c r="E7" s="41" t="s">
        <v>103</v>
      </c>
      <c r="F7" s="41" t="s">
        <v>108</v>
      </c>
      <c r="H7" s="41" t="s">
        <v>8</v>
      </c>
      <c r="I7" s="42" t="str">
        <f>INDEX($B$5:$F$8,MATCH($I$4,$B$5:$B$8,0),4)</f>
        <v>11 1234-0987</v>
      </c>
    </row>
    <row r="8" spans="2:9" x14ac:dyDescent="0.2">
      <c r="B8" s="41" t="s">
        <v>98</v>
      </c>
      <c r="C8" s="42">
        <v>28</v>
      </c>
      <c r="D8" s="42" t="s">
        <v>100</v>
      </c>
      <c r="E8" s="41" t="s">
        <v>104</v>
      </c>
      <c r="F8" s="41" t="s">
        <v>107</v>
      </c>
      <c r="H8" s="41" t="s">
        <v>105</v>
      </c>
      <c r="I8" s="42" t="str">
        <f>INDEX($B$5:$F$8,MATCH($I$4,$B$5:$B$8,0),5)</f>
        <v>Adm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selection activeCell="I11" sqref="I11"/>
    </sheetView>
  </sheetViews>
  <sheetFormatPr defaultRowHeight="15" x14ac:dyDescent="0.25"/>
  <cols>
    <col min="2" max="2" width="13.28515625" customWidth="1"/>
    <col min="3" max="4" width="9.140625" style="12"/>
    <col min="5" max="5" width="17.85546875" style="12" customWidth="1"/>
    <col min="6" max="6" width="9.140625" style="12"/>
    <col min="7" max="7" width="4.140625" customWidth="1"/>
    <col min="8" max="8" width="12.140625" bestFit="1" customWidth="1"/>
    <col min="9" max="9" width="13.85546875" style="12" bestFit="1" customWidth="1"/>
  </cols>
  <sheetData>
    <row r="1" spans="2:9" s="10" customFormat="1" ht="44.25" customHeight="1" x14ac:dyDescent="0.25">
      <c r="C1" s="43"/>
      <c r="D1" s="43"/>
      <c r="E1" s="43"/>
      <c r="F1" s="43"/>
      <c r="I1" s="43"/>
    </row>
    <row r="2" spans="2:9" s="11" customFormat="1" ht="6" customHeight="1" x14ac:dyDescent="0.25">
      <c r="C2" s="36"/>
      <c r="D2" s="36"/>
      <c r="E2" s="36"/>
      <c r="F2" s="36"/>
      <c r="I2" s="36"/>
    </row>
    <row r="4" spans="2:9" x14ac:dyDescent="0.25">
      <c r="B4" s="31" t="s">
        <v>62</v>
      </c>
      <c r="C4" s="31" t="s">
        <v>95</v>
      </c>
      <c r="D4" s="31" t="s">
        <v>96</v>
      </c>
      <c r="E4" s="31" t="s">
        <v>8</v>
      </c>
      <c r="F4" s="31" t="s">
        <v>105</v>
      </c>
      <c r="H4" s="31" t="s">
        <v>62</v>
      </c>
      <c r="I4" s="31" t="s">
        <v>76</v>
      </c>
    </row>
    <row r="5" spans="2:9" x14ac:dyDescent="0.25">
      <c r="B5" s="41" t="s">
        <v>76</v>
      </c>
      <c r="C5" s="42">
        <v>22</v>
      </c>
      <c r="D5" s="42" t="s">
        <v>99</v>
      </c>
      <c r="E5" s="42" t="s">
        <v>101</v>
      </c>
      <c r="F5" s="42" t="s">
        <v>106</v>
      </c>
      <c r="H5" s="41" t="s">
        <v>95</v>
      </c>
      <c r="I5" s="42">
        <f>INDEX($B$5:$F$8,MATCH($I$4,$B$5:$B$8,0),MATCH(H5,$B$4:$F$4,0))</f>
        <v>22</v>
      </c>
    </row>
    <row r="6" spans="2:9" x14ac:dyDescent="0.25">
      <c r="B6" s="41" t="s">
        <v>97</v>
      </c>
      <c r="C6" s="42">
        <v>24</v>
      </c>
      <c r="D6" s="42" t="s">
        <v>100</v>
      </c>
      <c r="E6" s="42" t="s">
        <v>102</v>
      </c>
      <c r="F6" s="42" t="s">
        <v>107</v>
      </c>
      <c r="H6" s="41" t="s">
        <v>96</v>
      </c>
      <c r="I6" s="42" t="str">
        <f t="shared" ref="I6:I8" si="0">INDEX($B$5:$F$8,MATCH($I$4,$B$5:$B$8,0),MATCH(H6,$B$4:$F$4,0))</f>
        <v>F</v>
      </c>
    </row>
    <row r="7" spans="2:9" x14ac:dyDescent="0.25">
      <c r="B7" s="41" t="s">
        <v>67</v>
      </c>
      <c r="C7" s="42">
        <v>23</v>
      </c>
      <c r="D7" s="42" t="s">
        <v>100</v>
      </c>
      <c r="E7" s="42" t="s">
        <v>103</v>
      </c>
      <c r="F7" s="42" t="s">
        <v>108</v>
      </c>
      <c r="H7" s="41" t="s">
        <v>8</v>
      </c>
      <c r="I7" s="42" t="str">
        <f t="shared" si="0"/>
        <v>11 1234-0987</v>
      </c>
    </row>
    <row r="8" spans="2:9" x14ac:dyDescent="0.25">
      <c r="B8" s="41" t="s">
        <v>98</v>
      </c>
      <c r="C8" s="42">
        <v>28</v>
      </c>
      <c r="D8" s="42" t="s">
        <v>100</v>
      </c>
      <c r="E8" s="42" t="s">
        <v>104</v>
      </c>
      <c r="F8" s="42" t="s">
        <v>107</v>
      </c>
      <c r="H8" s="41" t="s">
        <v>105</v>
      </c>
      <c r="I8" s="42" t="str">
        <f t="shared" si="0"/>
        <v>Adm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Indireto</vt:lpstr>
      <vt:lpstr>Indireto - 02</vt:lpstr>
      <vt:lpstr>Dados</vt:lpstr>
      <vt:lpstr>Indireto - 03</vt:lpstr>
      <vt:lpstr>Índice</vt:lpstr>
      <vt:lpstr>CORRESP</vt:lpstr>
      <vt:lpstr>Exemplo - 01</vt:lpstr>
      <vt:lpstr>Exemplo - 02</vt:lpstr>
      <vt:lpstr>auxiliar_engenharia</vt:lpstr>
      <vt:lpstr>cursos</vt:lpstr>
      <vt:lpstr>fev</vt:lpstr>
      <vt:lpstr>informatica</vt:lpstr>
      <vt:lpstr>jan</vt:lpstr>
      <vt:lpstr>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Aluno</cp:lastModifiedBy>
  <dcterms:created xsi:type="dcterms:W3CDTF">2017-08-03T17:10:20Z</dcterms:created>
  <dcterms:modified xsi:type="dcterms:W3CDTF">2017-08-03T19:18:37Z</dcterms:modified>
</cp:coreProperties>
</file>