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uno\Documents\"/>
    </mc:Choice>
  </mc:AlternateContent>
  <bookViews>
    <workbookView xWindow="0" yWindow="0" windowWidth="20400" windowHeight="7755" firstSheet="2" activeTab="7"/>
  </bookViews>
  <sheets>
    <sheet name="SE Simples" sheetId="1" r:id="rId1"/>
    <sheet name="Se Aninhado" sheetId="2" r:id="rId2"/>
    <sheet name="SE mais Complicado" sheetId="3" r:id="rId3"/>
    <sheet name="ProcV" sheetId="7" r:id="rId4"/>
    <sheet name="ProcV - Outro" sheetId="6" r:id="rId5"/>
    <sheet name="Desloc Explicação" sheetId="8" r:id="rId6"/>
    <sheet name="Base de Dados" sheetId="4" r:id="rId7"/>
    <sheet name="Desloc" sheetId="5" r:id="rId8"/>
  </sheets>
  <externalReferences>
    <externalReference r:id="rId9"/>
  </externalReferences>
  <definedNames>
    <definedName name="norte">'ProcV - Outro'!$J$4:$K$7</definedName>
    <definedName name="sul">'ProcV - Outro'!$H$4:$I$7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5" l="1"/>
  <c r="C5" i="5"/>
  <c r="C4" i="5"/>
  <c r="C11" i="8" l="1"/>
  <c r="C10" i="8"/>
  <c r="C9" i="8"/>
  <c r="F8" i="6"/>
  <c r="F9" i="6"/>
  <c r="E6" i="6"/>
  <c r="F6" i="6" s="1"/>
  <c r="E7" i="6"/>
  <c r="F7" i="6" s="1"/>
  <c r="E8" i="6"/>
  <c r="E9" i="6"/>
  <c r="E10" i="6"/>
  <c r="F10" i="6" s="1"/>
  <c r="E5" i="6"/>
  <c r="F5" i="6" s="1"/>
  <c r="J7" i="6"/>
  <c r="J6" i="6"/>
  <c r="J5" i="6"/>
  <c r="E7" i="3"/>
  <c r="F7" i="3"/>
  <c r="F6" i="3"/>
  <c r="E8" i="3"/>
  <c r="F8" i="3" s="1"/>
  <c r="E9" i="3"/>
  <c r="F9" i="3" s="1"/>
  <c r="E10" i="3"/>
  <c r="F10" i="3" s="1"/>
  <c r="E11" i="3"/>
  <c r="F11" i="3" s="1"/>
  <c r="E12" i="3"/>
  <c r="F12" i="3" s="1"/>
  <c r="E6" i="3"/>
  <c r="D13" i="4" l="1"/>
  <c r="D12" i="4"/>
  <c r="D11" i="4"/>
  <c r="D10" i="4"/>
  <c r="D9" i="4"/>
  <c r="D8" i="4"/>
  <c r="D7" i="4"/>
  <c r="D6" i="4"/>
  <c r="D5" i="4"/>
  <c r="D4" i="4"/>
  <c r="D3" i="4"/>
  <c r="F11" i="1" l="1"/>
  <c r="F10" i="1"/>
  <c r="F9" i="1"/>
  <c r="F8" i="1"/>
  <c r="F7" i="1"/>
  <c r="F6" i="1"/>
  <c r="F5" i="1"/>
  <c r="G4" i="1"/>
</calcChain>
</file>

<file path=xl/sharedStrings.xml><?xml version="1.0" encoding="utf-8"?>
<sst xmlns="http://schemas.openxmlformats.org/spreadsheetml/2006/main" count="140" uniqueCount="119">
  <si>
    <t>NOME</t>
  </si>
  <si>
    <t>BRASIL</t>
  </si>
  <si>
    <t>SITUAÇÃO</t>
  </si>
  <si>
    <t>CANADÁ</t>
  </si>
  <si>
    <t>LEANDRO</t>
  </si>
  <si>
    <t>LEONARDO</t>
  </si>
  <si>
    <t>ROBERTO</t>
  </si>
  <si>
    <t>CAETANO</t>
  </si>
  <si>
    <t>FELIPE</t>
  </si>
  <si>
    <t>VITOR</t>
  </si>
  <si>
    <t>CAIO</t>
  </si>
  <si>
    <t>PERMITIDO</t>
  </si>
  <si>
    <t>SE VALOR ACIMA DO PERMITIDO, INFRATOR, SENÃO LIBERADO</t>
  </si>
  <si>
    <t>grama de álcool por litro de sangue</t>
  </si>
  <si>
    <t>Falidos e Quebrados LTDA.</t>
  </si>
  <si>
    <t>Funcionário</t>
  </si>
  <si>
    <t>Produto</t>
  </si>
  <si>
    <t>Vendas</t>
  </si>
  <si>
    <t>Resultado</t>
  </si>
  <si>
    <t>ALMIR</t>
  </si>
  <si>
    <t>Mouse</t>
  </si>
  <si>
    <t>JARBAS</t>
  </si>
  <si>
    <t>Teclado</t>
  </si>
  <si>
    <t>RENATA</t>
  </si>
  <si>
    <t>Monitor</t>
  </si>
  <si>
    <t>Gabinete</t>
  </si>
  <si>
    <t>COIMBRA</t>
  </si>
  <si>
    <t>Disquete</t>
  </si>
  <si>
    <t>SOARES</t>
  </si>
  <si>
    <t>Impressora</t>
  </si>
  <si>
    <r>
      <t>Na Coluna Resultado fazer o seguinte Cálculo: (Função SE).</t>
    </r>
    <r>
      <rPr>
        <sz val="11"/>
        <rFont val="Arial"/>
        <family val="2"/>
      </rPr>
      <t xml:space="preserve">
Se a Venda for maior do que 5, sair o Resultado "Ótimo". Se a Venda for menor do que 5, sair o Resultado "Péssimo". Se a Venda for Igual à 5, sair o Resultado "Regular".</t>
    </r>
  </si>
  <si>
    <t>Lista de Contatos</t>
  </si>
  <si>
    <t>ID</t>
  </si>
  <si>
    <t>Nome</t>
  </si>
  <si>
    <t>Cidade</t>
  </si>
  <si>
    <t>E-mail</t>
  </si>
  <si>
    <t>Telefone</t>
  </si>
  <si>
    <t>Ana Paula</t>
  </si>
  <si>
    <t>São Paulo</t>
  </si>
  <si>
    <t>(11) 1111-0000</t>
  </si>
  <si>
    <t>Vanessa Garcia</t>
  </si>
  <si>
    <t>Rio de Janeiro</t>
  </si>
  <si>
    <t>(21) 2111-2121</t>
  </si>
  <si>
    <t>Pedro Paulo</t>
  </si>
  <si>
    <t>Goiania</t>
  </si>
  <si>
    <t>(62) 6200-6262</t>
  </si>
  <si>
    <t>Leonardo Regis</t>
  </si>
  <si>
    <t>Curitiba</t>
  </si>
  <si>
    <t>(41) 4141-5678</t>
  </si>
  <si>
    <t>Renato Vasques</t>
  </si>
  <si>
    <t>Florianópolis</t>
  </si>
  <si>
    <t>(48) 4848-9090</t>
  </si>
  <si>
    <t>Ingrid Souza</t>
  </si>
  <si>
    <t>(11) 1111-2222</t>
  </si>
  <si>
    <t>Venceslau Silva</t>
  </si>
  <si>
    <t>(48) 4890-0987</t>
  </si>
  <si>
    <t>Amanda Toga</t>
  </si>
  <si>
    <t>(11) 2345-0987</t>
  </si>
  <si>
    <t>Tainá Silva</t>
  </si>
  <si>
    <t>(21) 9865-0987</t>
  </si>
  <si>
    <t>Igor Coelho</t>
  </si>
  <si>
    <t>(41) 9874-0981</t>
  </si>
  <si>
    <t>Alberto Silva</t>
  </si>
  <si>
    <t>(62) 6509-4321</t>
  </si>
  <si>
    <t>Sistema de Pesquisa</t>
  </si>
  <si>
    <t>Ana</t>
  </si>
  <si>
    <t>Paulo</t>
  </si>
  <si>
    <t>Código</t>
  </si>
  <si>
    <t>NF</t>
  </si>
  <si>
    <t>A001</t>
  </si>
  <si>
    <t>A002</t>
  </si>
  <si>
    <t>A003</t>
  </si>
  <si>
    <t>A004</t>
  </si>
  <si>
    <t>A005</t>
  </si>
  <si>
    <t>Caneta</t>
  </si>
  <si>
    <t>Lápis</t>
  </si>
  <si>
    <t>Borracha</t>
  </si>
  <si>
    <t>Régua</t>
  </si>
  <si>
    <t>Mochila</t>
  </si>
  <si>
    <t>NF-0001</t>
  </si>
  <si>
    <t>NF-0002</t>
  </si>
  <si>
    <t>NF-0003</t>
  </si>
  <si>
    <t>NF-0004</t>
  </si>
  <si>
    <t>NF-0005</t>
  </si>
  <si>
    <t>Alex Santos</t>
  </si>
  <si>
    <t>Almir Dantas</t>
  </si>
  <si>
    <t>Carlos Couto</t>
  </si>
  <si>
    <t>Cristina Souto</t>
  </si>
  <si>
    <t>Dalva Borba</t>
  </si>
  <si>
    <t>Dorival Lima</t>
  </si>
  <si>
    <t>Laura Moraes</t>
  </si>
  <si>
    <t>Correção</t>
  </si>
  <si>
    <t>Tabela</t>
  </si>
  <si>
    <t>&gt;10</t>
  </si>
  <si>
    <t>&gt;7</t>
  </si>
  <si>
    <t>&gt;4</t>
  </si>
  <si>
    <t>&gt;3</t>
  </si>
  <si>
    <t>&gt;1</t>
  </si>
  <si>
    <t>Salário (2017)</t>
  </si>
  <si>
    <t>Salário (2016)</t>
  </si>
  <si>
    <t>Correção Salarial - Tempo de Serviço</t>
  </si>
  <si>
    <t>Tempo</t>
  </si>
  <si>
    <t>Vendedor</t>
  </si>
  <si>
    <t>Região</t>
  </si>
  <si>
    <t>Norte</t>
  </si>
  <si>
    <t>Sul</t>
  </si>
  <si>
    <t>Leandro</t>
  </si>
  <si>
    <t>Vitoria</t>
  </si>
  <si>
    <t>Sueli</t>
  </si>
  <si>
    <t>Regina</t>
  </si>
  <si>
    <t>Vendas R$</t>
  </si>
  <si>
    <t>Comissão</t>
  </si>
  <si>
    <t>Valor</t>
  </si>
  <si>
    <t>SUL</t>
  </si>
  <si>
    <t>COMISSÃO</t>
  </si>
  <si>
    <t>NORTE</t>
  </si>
  <si>
    <t>JAN</t>
  </si>
  <si>
    <t>FEV</t>
  </si>
  <si>
    <t>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</si>
</sst>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color theme="0"/>
      <name val="Khmer UI"/>
      <family val="2"/>
    </font>
    <font>
      <b/>
      <sz val="11"/>
      <color theme="0"/>
      <name val="Arial"/>
      <family val="2"/>
    </font>
    <font>
      <b/>
      <sz val="11"/>
      <color theme="0"/>
      <name val="Khmer UI"/>
      <family val="2"/>
    </font>
    <font>
      <sz val="11"/>
      <color theme="0"/>
      <name val="Arial"/>
      <family val="2"/>
    </font>
    <font>
      <sz val="10"/>
      <color theme="1"/>
      <name val="Khmer UI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24"/>
      <color theme="0"/>
      <name val="Arial"/>
      <family val="2"/>
    </font>
    <font>
      <sz val="14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2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horizontal="center"/>
    </xf>
    <xf numFmtId="0" fontId="9" fillId="5" borderId="5" xfId="0" applyFont="1" applyFill="1" applyBorder="1"/>
    <xf numFmtId="0" fontId="11" fillId="6" borderId="5" xfId="0" applyFont="1" applyFill="1" applyBorder="1" applyAlignment="1">
      <alignment horizontal="center"/>
    </xf>
    <xf numFmtId="0" fontId="11" fillId="6" borderId="5" xfId="0" applyFont="1" applyFill="1" applyBorder="1" applyAlignment="1">
      <alignment horizontal="left"/>
    </xf>
    <xf numFmtId="0" fontId="11" fillId="7" borderId="5" xfId="0" applyFont="1" applyFill="1" applyBorder="1" applyAlignment="1">
      <alignment horizontal="center"/>
    </xf>
    <xf numFmtId="0" fontId="11" fillId="7" borderId="5" xfId="0" applyFont="1" applyFill="1" applyBorder="1" applyAlignment="1">
      <alignment horizontal="left"/>
    </xf>
    <xf numFmtId="0" fontId="2" fillId="0" borderId="1" xfId="0" applyFont="1" applyBorder="1"/>
    <xf numFmtId="0" fontId="0" fillId="0" borderId="1" xfId="0" applyBorder="1"/>
    <xf numFmtId="0" fontId="0" fillId="8" borderId="0" xfId="0" applyFill="1"/>
    <xf numFmtId="0" fontId="0" fillId="9" borderId="0" xfId="0" applyFill="1"/>
    <xf numFmtId="0" fontId="0" fillId="4" borderId="0" xfId="0" applyFill="1"/>
    <xf numFmtId="0" fontId="0" fillId="2" borderId="0" xfId="0" applyFill="1"/>
    <xf numFmtId="0" fontId="0" fillId="0" borderId="0" xfId="0" applyFill="1"/>
    <xf numFmtId="0" fontId="3" fillId="13" borderId="1" xfId="0" applyFont="1" applyFill="1" applyBorder="1"/>
    <xf numFmtId="2" fontId="3" fillId="13" borderId="2" xfId="0" applyNumberFormat="1" applyFont="1" applyFill="1" applyBorder="1" applyAlignment="1">
      <alignment horizontal="center"/>
    </xf>
    <xf numFmtId="2" fontId="3" fillId="13" borderId="3" xfId="0" applyNumberFormat="1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/>
    </xf>
    <xf numFmtId="0" fontId="4" fillId="10" borderId="11" xfId="0" applyFont="1" applyFill="1" applyBorder="1" applyAlignment="1">
      <alignment horizontal="center"/>
    </xf>
    <xf numFmtId="0" fontId="4" fillId="10" borderId="3" xfId="0" applyFont="1" applyFill="1" applyBorder="1" applyAlignment="1">
      <alignment horizontal="center"/>
    </xf>
    <xf numFmtId="0" fontId="0" fillId="15" borderId="0" xfId="0" applyFill="1"/>
    <xf numFmtId="0" fontId="0" fillId="15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13" fillId="0" borderId="1" xfId="0" applyFont="1" applyBorder="1" applyAlignment="1">
      <alignment horizontal="center"/>
    </xf>
    <xf numFmtId="0" fontId="0" fillId="11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" fillId="3" borderId="7" xfId="0" applyFont="1" applyFill="1" applyBorder="1"/>
    <xf numFmtId="0" fontId="10" fillId="3" borderId="6" xfId="0" applyFont="1" applyFill="1" applyBorder="1"/>
    <xf numFmtId="0" fontId="8" fillId="3" borderId="8" xfId="0" applyFont="1" applyFill="1" applyBorder="1"/>
    <xf numFmtId="0" fontId="10" fillId="3" borderId="9" xfId="0" applyFont="1" applyFill="1" applyBorder="1"/>
    <xf numFmtId="0" fontId="8" fillId="3" borderId="10" xfId="0" applyFont="1" applyFill="1" applyBorder="1"/>
    <xf numFmtId="0" fontId="10" fillId="3" borderId="0" xfId="0" applyFont="1" applyFill="1"/>
    <xf numFmtId="0" fontId="0" fillId="3" borderId="0" xfId="0" applyFill="1" applyBorder="1"/>
    <xf numFmtId="0" fontId="14" fillId="3" borderId="0" xfId="0" applyFont="1" applyFill="1" applyBorder="1" applyAlignment="1">
      <alignment horizontal="center" vertical="center"/>
    </xf>
    <xf numFmtId="44" fontId="4" fillId="0" borderId="0" xfId="1" applyFont="1"/>
    <xf numFmtId="9" fontId="4" fillId="0" borderId="0" xfId="0" applyNumberFormat="1" applyFont="1"/>
    <xf numFmtId="9" fontId="4" fillId="0" borderId="0" xfId="2" applyFont="1" applyAlignment="1">
      <alignment horizontal="center"/>
    </xf>
    <xf numFmtId="0" fontId="4" fillId="0" borderId="12" xfId="0" applyFont="1" applyBorder="1"/>
    <xf numFmtId="0" fontId="4" fillId="0" borderId="12" xfId="0" applyFont="1" applyBorder="1" applyAlignment="1">
      <alignment horizontal="center"/>
    </xf>
    <xf numFmtId="44" fontId="4" fillId="0" borderId="12" xfId="1" applyFont="1" applyBorder="1" applyAlignment="1">
      <alignment horizontal="center"/>
    </xf>
    <xf numFmtId="9" fontId="4" fillId="0" borderId="12" xfId="2" applyFont="1" applyBorder="1" applyAlignment="1">
      <alignment horizontal="center"/>
    </xf>
    <xf numFmtId="0" fontId="4" fillId="16" borderId="0" xfId="0" applyFont="1" applyFill="1"/>
    <xf numFmtId="0" fontId="4" fillId="16" borderId="0" xfId="0" applyFont="1" applyFill="1" applyAlignment="1">
      <alignment horizontal="center"/>
    </xf>
    <xf numFmtId="0" fontId="4" fillId="5" borderId="0" xfId="0" applyFont="1" applyFill="1"/>
    <xf numFmtId="0" fontId="4" fillId="5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3" fillId="0" borderId="14" xfId="0" applyFont="1" applyBorder="1"/>
    <xf numFmtId="0" fontId="3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12" borderId="0" xfId="0" applyFont="1" applyFill="1"/>
    <xf numFmtId="0" fontId="4" fillId="2" borderId="0" xfId="0" applyFont="1" applyFill="1"/>
    <xf numFmtId="44" fontId="4" fillId="0" borderId="1" xfId="1" applyFont="1" applyBorder="1"/>
    <xf numFmtId="9" fontId="4" fillId="0" borderId="1" xfId="2" applyFont="1" applyBorder="1" applyAlignment="1">
      <alignment horizontal="center"/>
    </xf>
    <xf numFmtId="44" fontId="4" fillId="0" borderId="1" xfId="0" applyNumberFormat="1" applyFont="1" applyBorder="1"/>
    <xf numFmtId="10" fontId="4" fillId="0" borderId="0" xfId="0" applyNumberFormat="1" applyFont="1"/>
    <xf numFmtId="10" fontId="4" fillId="0" borderId="0" xfId="2" applyNumberFormat="1" applyFont="1"/>
    <xf numFmtId="0" fontId="12" fillId="0" borderId="1" xfId="0" applyFont="1" applyBorder="1" applyAlignment="1">
      <alignment horizontal="center"/>
    </xf>
    <xf numFmtId="0" fontId="15" fillId="0" borderId="0" xfId="0" applyFont="1"/>
    <xf numFmtId="0" fontId="4" fillId="1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44" fontId="4" fillId="0" borderId="1" xfId="0" applyNumberFormat="1" applyFont="1" applyBorder="1" applyAlignment="1">
      <alignment horizontal="center"/>
    </xf>
    <xf numFmtId="0" fontId="0" fillId="14" borderId="0" xfId="0" applyFill="1" applyAlignment="1">
      <alignment horizontal="center"/>
    </xf>
    <xf numFmtId="0" fontId="0" fillId="8" borderId="0" xfId="0" applyFill="1" applyAlignment="1">
      <alignment horizont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Drop" dropStyle="combo" dx="16" fmlaLink="$C$3" fmlaRange="'Base de Dados'!$B$3:$B$13" noThreeD="1" sel="4" val="3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561975</xdr:colOff>
      <xdr:row>0</xdr:row>
      <xdr:rowOff>76200</xdr:rowOff>
    </xdr:from>
    <xdr:ext cx="2158411" cy="769441"/>
    <xdr:sp macro="" textlink="">
      <xdr:nvSpPr>
        <xdr:cNvPr id="2" name="CaixaDeTexto 1"/>
        <xdr:cNvSpPr txBox="1"/>
      </xdr:nvSpPr>
      <xdr:spPr>
        <a:xfrm>
          <a:off x="561975" y="76200"/>
          <a:ext cx="2158411" cy="7694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4400" b="1">
              <a:solidFill>
                <a:schemeClr val="bg1"/>
              </a:solidFill>
              <a:latin typeface="Bebas Neue" panose="020B0606020202050201" pitchFamily="34" charset="0"/>
            </a:rPr>
            <a:t>Função</a:t>
          </a:r>
          <a:r>
            <a:rPr lang="pt-BR" sz="4400" b="1" baseline="0">
              <a:solidFill>
                <a:schemeClr val="bg1"/>
              </a:solidFill>
              <a:latin typeface="Bebas Neue" panose="020B0606020202050201" pitchFamily="34" charset="0"/>
            </a:rPr>
            <a:t> SE</a:t>
          </a:r>
          <a:endParaRPr lang="pt-BR" sz="4400" b="1">
            <a:solidFill>
              <a:schemeClr val="bg1"/>
            </a:solidFill>
            <a:latin typeface="Bebas Neue" panose="020B0606020202050201" pitchFamily="34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533400</xdr:colOff>
      <xdr:row>0</xdr:row>
      <xdr:rowOff>0</xdr:rowOff>
    </xdr:from>
    <xdr:ext cx="5296193" cy="769441"/>
    <xdr:sp macro="" textlink="">
      <xdr:nvSpPr>
        <xdr:cNvPr id="2" name="CaixaDeTexto 1"/>
        <xdr:cNvSpPr txBox="1"/>
      </xdr:nvSpPr>
      <xdr:spPr>
        <a:xfrm>
          <a:off x="533400" y="0"/>
          <a:ext cx="5296193" cy="7694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4400" b="1">
              <a:solidFill>
                <a:schemeClr val="bg1"/>
              </a:solidFill>
              <a:latin typeface="Bebas Neue" panose="020B0606020202050201" pitchFamily="34" charset="0"/>
            </a:rPr>
            <a:t>Função</a:t>
          </a:r>
          <a:r>
            <a:rPr lang="pt-BR" sz="4400" b="1" baseline="0">
              <a:solidFill>
                <a:schemeClr val="bg1"/>
              </a:solidFill>
              <a:latin typeface="Bebas Neue" panose="020B0606020202050201" pitchFamily="34" charset="0"/>
            </a:rPr>
            <a:t> SE | aninhamento</a:t>
          </a:r>
          <a:endParaRPr lang="pt-BR" sz="4400" b="1">
            <a:solidFill>
              <a:schemeClr val="bg1"/>
            </a:solidFill>
            <a:latin typeface="Bebas Neue" panose="020B0606020202050201" pitchFamily="34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228600</xdr:colOff>
      <xdr:row>0</xdr:row>
      <xdr:rowOff>0</xdr:rowOff>
    </xdr:from>
    <xdr:ext cx="5296193" cy="769441"/>
    <xdr:sp macro="" textlink="">
      <xdr:nvSpPr>
        <xdr:cNvPr id="2" name="CaixaDeTexto 1"/>
        <xdr:cNvSpPr txBox="1"/>
      </xdr:nvSpPr>
      <xdr:spPr>
        <a:xfrm>
          <a:off x="228600" y="0"/>
          <a:ext cx="5296193" cy="7694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4400" b="1">
              <a:solidFill>
                <a:schemeClr val="bg1"/>
              </a:solidFill>
              <a:latin typeface="Bebas Neue" panose="020B0606020202050201" pitchFamily="34" charset="0"/>
            </a:rPr>
            <a:t>Função</a:t>
          </a:r>
          <a:r>
            <a:rPr lang="pt-BR" sz="4400" b="1" baseline="0">
              <a:solidFill>
                <a:schemeClr val="bg1"/>
              </a:solidFill>
              <a:latin typeface="Bebas Neue" panose="020B0606020202050201" pitchFamily="34" charset="0"/>
            </a:rPr>
            <a:t> SE | aninhamento</a:t>
          </a:r>
          <a:endParaRPr lang="pt-BR" sz="4400" b="1">
            <a:solidFill>
              <a:schemeClr val="bg1"/>
            </a:solidFill>
            <a:latin typeface="Bebas Neue" panose="020B0606020202050201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224518</xdr:colOff>
      <xdr:row>11</xdr:row>
      <xdr:rowOff>21771</xdr:rowOff>
    </xdr:from>
    <xdr:to>
      <xdr:col>3</xdr:col>
      <xdr:colOff>466725</xdr:colOff>
      <xdr:row>12</xdr:row>
      <xdr:rowOff>179614</xdr:rowOff>
    </xdr:to>
    <xdr:sp macro="" textlink="">
      <xdr:nvSpPr>
        <xdr:cNvPr id="2" name="Seta para a direita 1"/>
        <xdr:cNvSpPr/>
      </xdr:nvSpPr>
      <xdr:spPr>
        <a:xfrm>
          <a:off x="853168" y="2555421"/>
          <a:ext cx="1785257" cy="3483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oneCellAnchor>
    <xdr:from>
      <xdr:col>0</xdr:col>
      <xdr:colOff>571500</xdr:colOff>
      <xdr:row>0</xdr:row>
      <xdr:rowOff>28575</xdr:rowOff>
    </xdr:from>
    <xdr:ext cx="3853876" cy="769441"/>
    <xdr:sp macro="" textlink="">
      <xdr:nvSpPr>
        <xdr:cNvPr id="3" name="CaixaDeTexto 2"/>
        <xdr:cNvSpPr txBox="1"/>
      </xdr:nvSpPr>
      <xdr:spPr>
        <a:xfrm>
          <a:off x="571500" y="28575"/>
          <a:ext cx="3853876" cy="7694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4400" b="1">
              <a:solidFill>
                <a:schemeClr val="bg1"/>
              </a:solidFill>
              <a:latin typeface="Bebas Neue" panose="020B0606020202050201" pitchFamily="34" charset="0"/>
            </a:rPr>
            <a:t>entendendo procv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447675</xdr:colOff>
      <xdr:row>0</xdr:row>
      <xdr:rowOff>0</xdr:rowOff>
    </xdr:from>
    <xdr:ext cx="3786229" cy="769441"/>
    <xdr:sp macro="" textlink="">
      <xdr:nvSpPr>
        <xdr:cNvPr id="2" name="CaixaDeTexto 1"/>
        <xdr:cNvSpPr txBox="1"/>
      </xdr:nvSpPr>
      <xdr:spPr>
        <a:xfrm>
          <a:off x="447675" y="0"/>
          <a:ext cx="3786229" cy="7694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4400" b="1">
              <a:solidFill>
                <a:schemeClr val="bg1"/>
              </a:solidFill>
              <a:latin typeface="Bebas Neue" panose="020B0606020202050201" pitchFamily="34" charset="0"/>
            </a:rPr>
            <a:t>procv - treinando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209550</xdr:colOff>
      <xdr:row>3</xdr:row>
      <xdr:rowOff>152400</xdr:rowOff>
    </xdr:from>
    <xdr:ext cx="256160" cy="264560"/>
    <xdr:sp macro="" textlink="">
      <xdr:nvSpPr>
        <xdr:cNvPr id="2" name="CaixaDeTexto 1"/>
        <xdr:cNvSpPr txBox="1"/>
      </xdr:nvSpPr>
      <xdr:spPr>
        <a:xfrm>
          <a:off x="209550" y="914400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/>
            <a:t>0</a:t>
          </a:r>
        </a:p>
      </xdr:txBody>
    </xdr:sp>
    <xdr:clientData/>
  </xdr:oneCellAnchor>
  <xdr:oneCellAnchor>
    <xdr:from>
      <xdr:col>0</xdr:col>
      <xdr:colOff>219075</xdr:colOff>
      <xdr:row>4</xdr:row>
      <xdr:rowOff>161925</xdr:rowOff>
    </xdr:from>
    <xdr:ext cx="256160" cy="264560"/>
    <xdr:sp macro="" textlink="">
      <xdr:nvSpPr>
        <xdr:cNvPr id="3" name="CaixaDeTexto 2"/>
        <xdr:cNvSpPr txBox="1"/>
      </xdr:nvSpPr>
      <xdr:spPr>
        <a:xfrm>
          <a:off x="219075" y="1114425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/>
            <a:t>1</a:t>
          </a:r>
        </a:p>
      </xdr:txBody>
    </xdr:sp>
    <xdr:clientData/>
  </xdr:oneCellAnchor>
  <xdr:oneCellAnchor>
    <xdr:from>
      <xdr:col>0</xdr:col>
      <xdr:colOff>228600</xdr:colOff>
      <xdr:row>5</xdr:row>
      <xdr:rowOff>171450</xdr:rowOff>
    </xdr:from>
    <xdr:ext cx="256160" cy="264560"/>
    <xdr:sp macro="" textlink="">
      <xdr:nvSpPr>
        <xdr:cNvPr id="4" name="CaixaDeTexto 3"/>
        <xdr:cNvSpPr txBox="1"/>
      </xdr:nvSpPr>
      <xdr:spPr>
        <a:xfrm>
          <a:off x="228600" y="1314450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/>
            <a:t>2</a:t>
          </a:r>
        </a:p>
      </xdr:txBody>
    </xdr:sp>
    <xdr:clientData/>
  </xdr:oneCellAnchor>
  <xdr:oneCellAnchor>
    <xdr:from>
      <xdr:col>1</xdr:col>
      <xdr:colOff>190500</xdr:colOff>
      <xdr:row>1</xdr:row>
      <xdr:rowOff>123825</xdr:rowOff>
    </xdr:from>
    <xdr:ext cx="256160" cy="264560"/>
    <xdr:sp macro="" textlink="">
      <xdr:nvSpPr>
        <xdr:cNvPr id="5" name="CaixaDeTexto 4"/>
        <xdr:cNvSpPr txBox="1"/>
      </xdr:nvSpPr>
      <xdr:spPr>
        <a:xfrm>
          <a:off x="800100" y="695325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/>
            <a:t>0</a:t>
          </a:r>
        </a:p>
      </xdr:txBody>
    </xdr:sp>
    <xdr:clientData/>
  </xdr:oneCellAnchor>
  <xdr:oneCellAnchor>
    <xdr:from>
      <xdr:col>2</xdr:col>
      <xdr:colOff>190500</xdr:colOff>
      <xdr:row>1</xdr:row>
      <xdr:rowOff>114300</xdr:rowOff>
    </xdr:from>
    <xdr:ext cx="256160" cy="264560"/>
    <xdr:sp macro="" textlink="">
      <xdr:nvSpPr>
        <xdr:cNvPr id="6" name="CaixaDeTexto 5"/>
        <xdr:cNvSpPr txBox="1"/>
      </xdr:nvSpPr>
      <xdr:spPr>
        <a:xfrm>
          <a:off x="1409700" y="685800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/>
            <a:t>1</a:t>
          </a:r>
        </a:p>
      </xdr:txBody>
    </xdr:sp>
    <xdr:clientData/>
  </xdr:oneCellAnchor>
  <xdr:oneCellAnchor>
    <xdr:from>
      <xdr:col>3</xdr:col>
      <xdr:colOff>190500</xdr:colOff>
      <xdr:row>1</xdr:row>
      <xdr:rowOff>104775</xdr:rowOff>
    </xdr:from>
    <xdr:ext cx="256160" cy="264560"/>
    <xdr:sp macro="" textlink="">
      <xdr:nvSpPr>
        <xdr:cNvPr id="7" name="CaixaDeTexto 6"/>
        <xdr:cNvSpPr txBox="1"/>
      </xdr:nvSpPr>
      <xdr:spPr>
        <a:xfrm>
          <a:off x="2019300" y="676275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/>
            <a:t>2</a:t>
          </a:r>
        </a:p>
      </xdr:txBody>
    </xdr:sp>
    <xdr:clientData/>
  </xdr:oneCellAnchor>
  <xdr:oneCellAnchor>
    <xdr:from>
      <xdr:col>3</xdr:col>
      <xdr:colOff>152400</xdr:colOff>
      <xdr:row>7</xdr:row>
      <xdr:rowOff>152400</xdr:rowOff>
    </xdr:from>
    <xdr:ext cx="1015534" cy="264560"/>
    <xdr:sp macro="" textlink="">
      <xdr:nvSpPr>
        <xdr:cNvPr id="8" name="CaixaDeTexto 7"/>
        <xdr:cNvSpPr txBox="1"/>
      </xdr:nvSpPr>
      <xdr:spPr>
        <a:xfrm>
          <a:off x="1981200" y="1676400"/>
          <a:ext cx="101553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/>
            <a:t>Desloc(B4;0;0)</a:t>
          </a:r>
        </a:p>
      </xdr:txBody>
    </xdr:sp>
    <xdr:clientData/>
  </xdr:oneCellAnchor>
  <xdr:oneCellAnchor>
    <xdr:from>
      <xdr:col>3</xdr:col>
      <xdr:colOff>152400</xdr:colOff>
      <xdr:row>8</xdr:row>
      <xdr:rowOff>152400</xdr:rowOff>
    </xdr:from>
    <xdr:ext cx="1015534" cy="264560"/>
    <xdr:sp macro="" textlink="">
      <xdr:nvSpPr>
        <xdr:cNvPr id="9" name="CaixaDeTexto 8"/>
        <xdr:cNvSpPr txBox="1"/>
      </xdr:nvSpPr>
      <xdr:spPr>
        <a:xfrm>
          <a:off x="1981200" y="1866900"/>
          <a:ext cx="101553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/>
            <a:t>Desloc(B4;0;1)</a:t>
          </a:r>
        </a:p>
      </xdr:txBody>
    </xdr:sp>
    <xdr:clientData/>
  </xdr:oneCellAnchor>
  <xdr:oneCellAnchor>
    <xdr:from>
      <xdr:col>3</xdr:col>
      <xdr:colOff>152400</xdr:colOff>
      <xdr:row>9</xdr:row>
      <xdr:rowOff>152400</xdr:rowOff>
    </xdr:from>
    <xdr:ext cx="1015534" cy="264560"/>
    <xdr:sp macro="" textlink="">
      <xdr:nvSpPr>
        <xdr:cNvPr id="10" name="CaixaDeTexto 9"/>
        <xdr:cNvSpPr txBox="1"/>
      </xdr:nvSpPr>
      <xdr:spPr>
        <a:xfrm>
          <a:off x="1981200" y="2057400"/>
          <a:ext cx="101553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/>
            <a:t>Desloc(B4;0;2)</a:t>
          </a:r>
        </a:p>
      </xdr:txBody>
    </xdr:sp>
    <xdr:clientData/>
  </xdr:oneCellAnchor>
  <xdr:oneCellAnchor>
    <xdr:from>
      <xdr:col>4</xdr:col>
      <xdr:colOff>533400</xdr:colOff>
      <xdr:row>3</xdr:row>
      <xdr:rowOff>142875</xdr:rowOff>
    </xdr:from>
    <xdr:ext cx="1015534" cy="264560"/>
    <xdr:sp macro="" textlink="">
      <xdr:nvSpPr>
        <xdr:cNvPr id="11" name="CaixaDeTexto 10"/>
        <xdr:cNvSpPr txBox="1"/>
      </xdr:nvSpPr>
      <xdr:spPr>
        <a:xfrm>
          <a:off x="2971800" y="904875"/>
          <a:ext cx="101553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/>
            <a:t>Desloc(B4;1;1)</a:t>
          </a:r>
        </a:p>
      </xdr:txBody>
    </xdr:sp>
    <xdr:clientData/>
  </xdr:oneCellAnchor>
  <xdr:oneCellAnchor>
    <xdr:from>
      <xdr:col>4</xdr:col>
      <xdr:colOff>542925</xdr:colOff>
      <xdr:row>5</xdr:row>
      <xdr:rowOff>161925</xdr:rowOff>
    </xdr:from>
    <xdr:ext cx="1058751" cy="264560"/>
    <xdr:sp macro="" textlink="">
      <xdr:nvSpPr>
        <xdr:cNvPr id="12" name="CaixaDeTexto 11"/>
        <xdr:cNvSpPr txBox="1"/>
      </xdr:nvSpPr>
      <xdr:spPr>
        <a:xfrm>
          <a:off x="2981325" y="1304925"/>
          <a:ext cx="105875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/>
            <a:t>Desloc(B5;-1;1)</a:t>
          </a:r>
        </a:p>
      </xdr:txBody>
    </xdr:sp>
    <xdr:clientData/>
  </xdr:oneCellAnchor>
  <xdr:oneCellAnchor>
    <xdr:from>
      <xdr:col>0</xdr:col>
      <xdr:colOff>95250</xdr:colOff>
      <xdr:row>0</xdr:row>
      <xdr:rowOff>0</xdr:rowOff>
    </xdr:from>
    <xdr:ext cx="4257448" cy="769441"/>
    <xdr:sp macro="" textlink="">
      <xdr:nvSpPr>
        <xdr:cNvPr id="13" name="CaixaDeTexto 12"/>
        <xdr:cNvSpPr txBox="1"/>
      </xdr:nvSpPr>
      <xdr:spPr>
        <a:xfrm>
          <a:off x="95250" y="0"/>
          <a:ext cx="4257448" cy="7694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4400" b="1">
              <a:solidFill>
                <a:schemeClr val="bg1"/>
              </a:solidFill>
              <a:latin typeface="Bebas Neue" panose="020B0606020202050201" pitchFamily="34" charset="0"/>
            </a:rPr>
            <a:t>explicando o desloc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6804</xdr:colOff>
          <xdr:row>2</xdr:row>
          <xdr:rowOff>13607</xdr:rowOff>
        </xdr:from>
        <xdr:to>
          <xdr:col>2</xdr:col>
          <xdr:colOff>1721304</xdr:colOff>
          <xdr:row>2</xdr:row>
          <xdr:rowOff>176893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Excel\Jo&#227;o%20Neto\A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lefones"/>
      <sheetName val="Desloc"/>
      <sheetName val="Gráfico - Linha Série"/>
      <sheetName val="Barra de Rolagem"/>
      <sheetName val="Plan1"/>
      <sheetName val="Caixas de Combinações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7"/>
  <sheetViews>
    <sheetView showGridLines="0" workbookViewId="0">
      <selection activeCell="P21" sqref="P21"/>
    </sheetView>
  </sheetViews>
  <sheetFormatPr defaultRowHeight="15" x14ac:dyDescent="0.25"/>
  <cols>
    <col min="2" max="2" width="13.28515625" bestFit="1" customWidth="1"/>
    <col min="3" max="4" width="14.5703125" customWidth="1"/>
    <col min="5" max="5" width="4.42578125" customWidth="1"/>
    <col min="6" max="7" width="16.140625" customWidth="1"/>
  </cols>
  <sheetData>
    <row r="1" spans="2:7" s="19" customFormat="1" ht="65.25" customHeight="1" x14ac:dyDescent="0.25"/>
    <row r="2" spans="2:7" s="18" customFormat="1" ht="5.25" customHeight="1" x14ac:dyDescent="0.25"/>
    <row r="3" spans="2:7" s="22" customFormat="1" x14ac:dyDescent="0.25"/>
    <row r="4" spans="2:7" x14ac:dyDescent="0.25">
      <c r="B4" s="1" t="s">
        <v>0</v>
      </c>
      <c r="C4" s="2" t="s">
        <v>1</v>
      </c>
      <c r="D4" s="2" t="s">
        <v>2</v>
      </c>
      <c r="E4" s="3"/>
      <c r="F4" s="2" t="s">
        <v>3</v>
      </c>
      <c r="G4" s="2" t="str">
        <f>D4</f>
        <v>SITUAÇÃO</v>
      </c>
    </row>
    <row r="5" spans="2:7" x14ac:dyDescent="0.25">
      <c r="B5" s="4" t="s">
        <v>4</v>
      </c>
      <c r="C5" s="5">
        <v>0.4</v>
      </c>
      <c r="D5" s="6"/>
      <c r="E5" s="7"/>
      <c r="F5" s="5">
        <f>C5</f>
        <v>0.4</v>
      </c>
      <c r="G5" s="6"/>
    </row>
    <row r="6" spans="2:7" x14ac:dyDescent="0.25">
      <c r="B6" s="4" t="s">
        <v>5</v>
      </c>
      <c r="C6" s="5">
        <v>0.3</v>
      </c>
      <c r="D6" s="6"/>
      <c r="E6" s="7"/>
      <c r="F6" s="5">
        <f t="shared" ref="F6:F11" si="0">C6</f>
        <v>0.3</v>
      </c>
      <c r="G6" s="6"/>
    </row>
    <row r="7" spans="2:7" x14ac:dyDescent="0.25">
      <c r="B7" s="4" t="s">
        <v>6</v>
      </c>
      <c r="C7" s="5">
        <v>0</v>
      </c>
      <c r="D7" s="6"/>
      <c r="E7" s="7"/>
      <c r="F7" s="5">
        <f t="shared" si="0"/>
        <v>0</v>
      </c>
      <c r="G7" s="6"/>
    </row>
    <row r="8" spans="2:7" x14ac:dyDescent="0.25">
      <c r="B8" s="4" t="s">
        <v>7</v>
      </c>
      <c r="C8" s="5">
        <v>0.22</v>
      </c>
      <c r="D8" s="6"/>
      <c r="E8" s="7"/>
      <c r="F8" s="5">
        <f t="shared" si="0"/>
        <v>0.22</v>
      </c>
      <c r="G8" s="6"/>
    </row>
    <row r="9" spans="2:7" x14ac:dyDescent="0.25">
      <c r="B9" s="4" t="s">
        <v>8</v>
      </c>
      <c r="C9" s="5">
        <v>0.26</v>
      </c>
      <c r="D9" s="6"/>
      <c r="E9" s="7"/>
      <c r="F9" s="5">
        <f t="shared" si="0"/>
        <v>0.26</v>
      </c>
      <c r="G9" s="6"/>
    </row>
    <row r="10" spans="2:7" x14ac:dyDescent="0.25">
      <c r="B10" s="4" t="s">
        <v>9</v>
      </c>
      <c r="C10" s="5">
        <v>0.24</v>
      </c>
      <c r="D10" s="6"/>
      <c r="E10" s="7"/>
      <c r="F10" s="5">
        <f t="shared" si="0"/>
        <v>0.24</v>
      </c>
      <c r="G10" s="6"/>
    </row>
    <row r="11" spans="2:7" x14ac:dyDescent="0.25">
      <c r="B11" s="4" t="s">
        <v>10</v>
      </c>
      <c r="C11" s="5">
        <v>0.1</v>
      </c>
      <c r="D11" s="6"/>
      <c r="E11" s="7"/>
      <c r="F11" s="5">
        <f t="shared" si="0"/>
        <v>0.1</v>
      </c>
      <c r="G11" s="6"/>
    </row>
    <row r="12" spans="2:7" x14ac:dyDescent="0.25">
      <c r="B12" s="8"/>
      <c r="C12" s="7"/>
      <c r="D12" s="7"/>
      <c r="E12" s="7"/>
      <c r="F12" s="7"/>
      <c r="G12" s="7"/>
    </row>
    <row r="13" spans="2:7" x14ac:dyDescent="0.25">
      <c r="B13" s="23" t="s">
        <v>11</v>
      </c>
      <c r="C13" s="24">
        <v>0.2</v>
      </c>
      <c r="D13" s="25"/>
      <c r="E13" s="3"/>
      <c r="F13" s="24">
        <v>0.8</v>
      </c>
      <c r="G13" s="25"/>
    </row>
    <row r="14" spans="2:7" ht="10.5" customHeight="1" x14ac:dyDescent="0.25"/>
    <row r="15" spans="2:7" x14ac:dyDescent="0.25">
      <c r="B15" s="26" t="s">
        <v>12</v>
      </c>
      <c r="C15" s="27"/>
      <c r="D15" s="27"/>
      <c r="E15" s="27"/>
      <c r="F15" s="27"/>
      <c r="G15" s="28"/>
    </row>
    <row r="16" spans="2:7" ht="3.75" customHeight="1" x14ac:dyDescent="0.25">
      <c r="B16" s="8"/>
      <c r="C16" s="7"/>
      <c r="D16" s="7"/>
      <c r="E16" s="7"/>
      <c r="F16" s="7"/>
      <c r="G16" s="7"/>
    </row>
    <row r="17" spans="2:7" x14ac:dyDescent="0.25">
      <c r="B17" s="26" t="s">
        <v>13</v>
      </c>
      <c r="C17" s="27"/>
      <c r="D17" s="27"/>
      <c r="E17" s="27"/>
      <c r="F17" s="27"/>
      <c r="G17" s="28"/>
    </row>
  </sheetData>
  <mergeCells count="4">
    <mergeCell ref="C13:D13"/>
    <mergeCell ref="F13:G13"/>
    <mergeCell ref="B17:G17"/>
    <mergeCell ref="B15:G15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showGridLines="0" workbookViewId="0">
      <selection activeCell="E22" sqref="E22"/>
    </sheetView>
  </sheetViews>
  <sheetFormatPr defaultRowHeight="15" x14ac:dyDescent="0.25"/>
  <cols>
    <col min="2" max="3" width="14.42578125" customWidth="1"/>
    <col min="4" max="4" width="14.42578125" style="32" customWidth="1"/>
    <col min="5" max="5" width="14.42578125" customWidth="1"/>
  </cols>
  <sheetData>
    <row r="1" spans="2:14" s="29" customFormat="1" ht="59.25" customHeight="1" x14ac:dyDescent="0.25">
      <c r="D1" s="30"/>
    </row>
    <row r="2" spans="2:14" s="21" customFormat="1" ht="6.75" customHeight="1" x14ac:dyDescent="0.25">
      <c r="D2" s="31"/>
    </row>
    <row r="4" spans="2:14" ht="20.25" x14ac:dyDescent="0.3">
      <c r="B4" s="33" t="s">
        <v>14</v>
      </c>
      <c r="C4" s="33"/>
      <c r="D4" s="33"/>
      <c r="E4" s="33"/>
      <c r="F4" s="8"/>
      <c r="G4" s="9" t="s">
        <v>30</v>
      </c>
      <c r="H4" s="9"/>
      <c r="I4" s="9"/>
      <c r="J4" s="9"/>
      <c r="K4" s="9"/>
      <c r="L4" s="9"/>
      <c r="M4" s="9"/>
      <c r="N4" s="9"/>
    </row>
    <row r="5" spans="2:14" x14ac:dyDescent="0.25">
      <c r="B5" s="1" t="s">
        <v>15</v>
      </c>
      <c r="C5" s="1" t="s">
        <v>16</v>
      </c>
      <c r="D5" s="2" t="s">
        <v>17</v>
      </c>
      <c r="E5" s="1" t="s">
        <v>18</v>
      </c>
      <c r="F5" s="8"/>
      <c r="G5" s="9"/>
      <c r="H5" s="9"/>
      <c r="I5" s="9"/>
      <c r="J5" s="9"/>
      <c r="K5" s="9"/>
      <c r="L5" s="9"/>
      <c r="M5" s="9"/>
      <c r="N5" s="9"/>
    </row>
    <row r="6" spans="2:14" x14ac:dyDescent="0.25">
      <c r="B6" s="4" t="s">
        <v>19</v>
      </c>
      <c r="C6" s="4" t="s">
        <v>20</v>
      </c>
      <c r="D6" s="6">
        <v>8</v>
      </c>
      <c r="E6" s="4"/>
      <c r="F6" s="8"/>
      <c r="G6" s="9"/>
      <c r="H6" s="9"/>
      <c r="I6" s="9"/>
      <c r="J6" s="9"/>
      <c r="K6" s="9"/>
      <c r="L6" s="9"/>
      <c r="M6" s="9"/>
      <c r="N6" s="9"/>
    </row>
    <row r="7" spans="2:14" x14ac:dyDescent="0.25">
      <c r="B7" s="4" t="s">
        <v>21</v>
      </c>
      <c r="C7" s="4" t="s">
        <v>22</v>
      </c>
      <c r="D7" s="6">
        <v>5</v>
      </c>
      <c r="E7" s="4"/>
      <c r="F7" s="8"/>
      <c r="G7" s="9"/>
      <c r="H7" s="9"/>
      <c r="I7" s="9"/>
      <c r="J7" s="9"/>
      <c r="K7" s="9"/>
      <c r="L7" s="9"/>
      <c r="M7" s="9"/>
      <c r="N7" s="9"/>
    </row>
    <row r="8" spans="2:14" x14ac:dyDescent="0.25">
      <c r="B8" s="4" t="s">
        <v>23</v>
      </c>
      <c r="C8" s="4" t="s">
        <v>24</v>
      </c>
      <c r="D8" s="6">
        <v>9</v>
      </c>
      <c r="E8" s="4"/>
      <c r="F8" s="8"/>
      <c r="G8" s="9"/>
      <c r="H8" s="9"/>
      <c r="I8" s="9"/>
      <c r="J8" s="9"/>
      <c r="K8" s="9"/>
      <c r="L8" s="9"/>
      <c r="M8" s="9"/>
      <c r="N8" s="9"/>
    </row>
    <row r="9" spans="2:14" x14ac:dyDescent="0.25">
      <c r="B9" s="4" t="s">
        <v>5</v>
      </c>
      <c r="C9" s="4" t="s">
        <v>25</v>
      </c>
      <c r="D9" s="6">
        <v>4</v>
      </c>
      <c r="E9" s="4"/>
      <c r="F9" s="8"/>
      <c r="G9" s="9"/>
      <c r="H9" s="9"/>
      <c r="I9" s="9"/>
      <c r="J9" s="9"/>
      <c r="K9" s="9"/>
      <c r="L9" s="9"/>
      <c r="M9" s="9"/>
      <c r="N9" s="9"/>
    </row>
    <row r="10" spans="2:14" x14ac:dyDescent="0.25">
      <c r="B10" s="4" t="s">
        <v>26</v>
      </c>
      <c r="C10" s="4" t="s">
        <v>27</v>
      </c>
      <c r="D10" s="6">
        <v>6</v>
      </c>
      <c r="E10" s="4"/>
      <c r="F10" s="8"/>
      <c r="G10" s="8"/>
      <c r="H10" s="8"/>
      <c r="I10" s="8"/>
    </row>
    <row r="11" spans="2:14" x14ac:dyDescent="0.25">
      <c r="B11" s="4" t="s">
        <v>28</v>
      </c>
      <c r="C11" s="4" t="s">
        <v>29</v>
      </c>
      <c r="D11" s="6">
        <v>3</v>
      </c>
      <c r="E11" s="4"/>
      <c r="F11" s="8"/>
      <c r="G11" s="8"/>
      <c r="H11" s="8"/>
      <c r="I11" s="8"/>
    </row>
    <row r="12" spans="2:14" x14ac:dyDescent="0.25">
      <c r="B12" s="8"/>
      <c r="C12" s="8"/>
      <c r="D12" s="7"/>
      <c r="E12" s="8"/>
      <c r="F12" s="8"/>
      <c r="G12" s="8"/>
      <c r="H12" s="8"/>
      <c r="I12" s="8"/>
    </row>
    <row r="13" spans="2:14" x14ac:dyDescent="0.25">
      <c r="B13" s="8"/>
      <c r="C13" s="8"/>
      <c r="D13" s="7"/>
      <c r="E13" s="8"/>
      <c r="F13" s="8"/>
      <c r="G13" s="8"/>
      <c r="H13" s="8"/>
      <c r="I13" s="8"/>
    </row>
    <row r="14" spans="2:14" ht="4.5" customHeight="1" x14ac:dyDescent="0.25"/>
    <row r="19" ht="9" customHeight="1" x14ac:dyDescent="0.25"/>
  </sheetData>
  <mergeCells count="2">
    <mergeCell ref="B4:E4"/>
    <mergeCell ref="G4:N9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2"/>
  <sheetViews>
    <sheetView showGridLines="0" workbookViewId="0">
      <selection activeCell="I15" sqref="I15"/>
    </sheetView>
  </sheetViews>
  <sheetFormatPr defaultRowHeight="14.25" x14ac:dyDescent="0.2"/>
  <cols>
    <col min="1" max="1" width="9.140625" style="8"/>
    <col min="2" max="2" width="13.42578125" style="8" bestFit="1" customWidth="1"/>
    <col min="3" max="3" width="10.28515625" style="7" customWidth="1"/>
    <col min="4" max="4" width="19.28515625" style="7" customWidth="1"/>
    <col min="5" max="5" width="11.28515625" style="7" customWidth="1"/>
    <col min="6" max="6" width="15.42578125" style="7" customWidth="1"/>
    <col min="7" max="16384" width="9.140625" style="8"/>
  </cols>
  <sheetData>
    <row r="1" spans="2:9" s="54" customFormat="1" ht="50.25" customHeight="1" x14ac:dyDescent="0.2">
      <c r="C1" s="55"/>
      <c r="D1" s="55"/>
      <c r="E1" s="55"/>
      <c r="F1" s="55"/>
    </row>
    <row r="2" spans="2:9" s="52" customFormat="1" ht="6" customHeight="1" x14ac:dyDescent="0.2">
      <c r="C2" s="53"/>
      <c r="D2" s="53"/>
      <c r="E2" s="53"/>
      <c r="F2" s="53"/>
    </row>
    <row r="3" spans="2:9" s="57" customFormat="1" x14ac:dyDescent="0.2">
      <c r="C3" s="58"/>
      <c r="D3" s="58"/>
      <c r="E3" s="58"/>
      <c r="F3" s="58"/>
    </row>
    <row r="4" spans="2:9" s="56" customFormat="1" ht="23.25" customHeight="1" thickBot="1" x14ac:dyDescent="0.3">
      <c r="B4" s="59" t="s">
        <v>100</v>
      </c>
      <c r="C4" s="59"/>
      <c r="D4" s="59"/>
      <c r="E4" s="59"/>
      <c r="F4" s="59"/>
      <c r="H4" s="62" t="s">
        <v>92</v>
      </c>
      <c r="I4" s="62"/>
    </row>
    <row r="5" spans="2:9" ht="15.75" thickBot="1" x14ac:dyDescent="0.3">
      <c r="B5" s="60" t="s">
        <v>15</v>
      </c>
      <c r="C5" s="61" t="s">
        <v>101</v>
      </c>
      <c r="D5" s="61" t="s">
        <v>99</v>
      </c>
      <c r="E5" s="61" t="s">
        <v>91</v>
      </c>
      <c r="F5" s="61" t="s">
        <v>98</v>
      </c>
      <c r="H5" s="6" t="s">
        <v>93</v>
      </c>
      <c r="I5" s="63">
        <v>0.05</v>
      </c>
    </row>
    <row r="6" spans="2:9" x14ac:dyDescent="0.2">
      <c r="B6" s="48" t="s">
        <v>84</v>
      </c>
      <c r="C6" s="49">
        <v>8</v>
      </c>
      <c r="D6" s="50">
        <v>3520</v>
      </c>
      <c r="E6" s="51">
        <f>IF(C6&gt;10,5%,IF(C6&gt;7,4%,IF(C6&gt;4,3%,IF(C6&gt;3,2%,1%))))</f>
        <v>0.04</v>
      </c>
      <c r="F6" s="50">
        <f>D6*E6+D6</f>
        <v>3660.8</v>
      </c>
      <c r="H6" s="6" t="s">
        <v>94</v>
      </c>
      <c r="I6" s="63">
        <v>0.04</v>
      </c>
    </row>
    <row r="7" spans="2:9" x14ac:dyDescent="0.2">
      <c r="B7" s="48" t="s">
        <v>85</v>
      </c>
      <c r="C7" s="49">
        <v>15</v>
      </c>
      <c r="D7" s="50">
        <v>2980</v>
      </c>
      <c r="E7" s="51">
        <f>IF(C7&gt;10,5%,IF(C7&gt;7,4%,IF(C7&gt;4,3%,IF(C7&gt;3,2%,1%))))</f>
        <v>0.05</v>
      </c>
      <c r="F7" s="50">
        <f t="shared" ref="F7:F12" si="0">D7*E7+D7</f>
        <v>3129</v>
      </c>
      <c r="H7" s="6" t="s">
        <v>95</v>
      </c>
      <c r="I7" s="63">
        <v>0.03</v>
      </c>
    </row>
    <row r="8" spans="2:9" x14ac:dyDescent="0.2">
      <c r="B8" s="48" t="s">
        <v>86</v>
      </c>
      <c r="C8" s="49">
        <v>11</v>
      </c>
      <c r="D8" s="50">
        <v>3500</v>
      </c>
      <c r="E8" s="51">
        <f t="shared" ref="E8:E12" si="1">IF(C8&gt;10,5%,IF(C8&gt;7,4%,IF(C8&gt;4,3%,IF(C8&gt;3,2%,1%))))</f>
        <v>0.05</v>
      </c>
      <c r="F8" s="50">
        <f t="shared" si="0"/>
        <v>3675</v>
      </c>
      <c r="H8" s="6" t="s">
        <v>96</v>
      </c>
      <c r="I8" s="63">
        <v>0.02</v>
      </c>
    </row>
    <row r="9" spans="2:9" x14ac:dyDescent="0.2">
      <c r="B9" s="48" t="s">
        <v>87</v>
      </c>
      <c r="C9" s="49">
        <v>5</v>
      </c>
      <c r="D9" s="50">
        <v>2600</v>
      </c>
      <c r="E9" s="51">
        <f t="shared" si="1"/>
        <v>0.03</v>
      </c>
      <c r="F9" s="50">
        <f t="shared" si="0"/>
        <v>2678</v>
      </c>
      <c r="H9" s="6" t="s">
        <v>97</v>
      </c>
      <c r="I9" s="63">
        <v>0.01</v>
      </c>
    </row>
    <row r="10" spans="2:9" x14ac:dyDescent="0.2">
      <c r="B10" s="48" t="s">
        <v>88</v>
      </c>
      <c r="C10" s="49">
        <v>9</v>
      </c>
      <c r="D10" s="50">
        <v>2700</v>
      </c>
      <c r="E10" s="51">
        <f t="shared" si="1"/>
        <v>0.04</v>
      </c>
      <c r="F10" s="50">
        <f t="shared" si="0"/>
        <v>2808</v>
      </c>
    </row>
    <row r="11" spans="2:9" x14ac:dyDescent="0.2">
      <c r="B11" s="48" t="s">
        <v>89</v>
      </c>
      <c r="C11" s="49">
        <v>4</v>
      </c>
      <c r="D11" s="50">
        <v>2000</v>
      </c>
      <c r="E11" s="51">
        <f t="shared" si="1"/>
        <v>0.02</v>
      </c>
      <c r="F11" s="50">
        <f t="shared" si="0"/>
        <v>2040</v>
      </c>
    </row>
    <row r="12" spans="2:9" x14ac:dyDescent="0.2">
      <c r="B12" s="48" t="s">
        <v>90</v>
      </c>
      <c r="C12" s="49">
        <v>2</v>
      </c>
      <c r="D12" s="50">
        <v>1800</v>
      </c>
      <c r="E12" s="51">
        <f t="shared" si="1"/>
        <v>0.01</v>
      </c>
      <c r="F12" s="50">
        <f t="shared" si="0"/>
        <v>1818</v>
      </c>
    </row>
  </sheetData>
  <mergeCells count="2">
    <mergeCell ref="B4:F4"/>
    <mergeCell ref="H4:I4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showGridLines="0" workbookViewId="0">
      <selection activeCell="L20" sqref="L20"/>
    </sheetView>
  </sheetViews>
  <sheetFormatPr defaultRowHeight="15" x14ac:dyDescent="0.25"/>
  <cols>
    <col min="1" max="1" width="9.42578125" bestFit="1" customWidth="1"/>
    <col min="2" max="2" width="7.140625" bestFit="1" customWidth="1"/>
    <col min="3" max="3" width="16" bestFit="1" customWidth="1"/>
    <col min="4" max="4" width="9.7109375" bestFit="1" customWidth="1"/>
    <col min="6" max="6" width="19.42578125" customWidth="1"/>
    <col min="7" max="7" width="14.42578125" bestFit="1" customWidth="1"/>
  </cols>
  <sheetData>
    <row r="1" spans="2:7" s="20" customFormat="1" ht="58.5" customHeight="1" x14ac:dyDescent="0.25"/>
    <row r="2" spans="2:7" s="34" customFormat="1" ht="6" customHeight="1" x14ac:dyDescent="0.25"/>
    <row r="4" spans="2:7" x14ac:dyDescent="0.25">
      <c r="B4" s="16" t="s">
        <v>67</v>
      </c>
      <c r="C4" s="16" t="s">
        <v>16</v>
      </c>
      <c r="D4" s="16" t="s">
        <v>68</v>
      </c>
      <c r="F4" s="16" t="s">
        <v>67</v>
      </c>
      <c r="G4" s="17"/>
    </row>
    <row r="5" spans="2:7" x14ac:dyDescent="0.25">
      <c r="B5" s="17" t="s">
        <v>69</v>
      </c>
      <c r="C5" s="17" t="s">
        <v>74</v>
      </c>
      <c r="D5" s="17" t="s">
        <v>79</v>
      </c>
      <c r="F5" s="16" t="s">
        <v>16</v>
      </c>
      <c r="G5" s="17"/>
    </row>
    <row r="6" spans="2:7" x14ac:dyDescent="0.25">
      <c r="B6" s="17" t="s">
        <v>70</v>
      </c>
      <c r="C6" s="17" t="s">
        <v>75</v>
      </c>
      <c r="D6" s="17" t="s">
        <v>80</v>
      </c>
      <c r="F6" s="16" t="s">
        <v>68</v>
      </c>
      <c r="G6" s="17"/>
    </row>
    <row r="7" spans="2:7" x14ac:dyDescent="0.25">
      <c r="B7" s="17" t="s">
        <v>71</v>
      </c>
      <c r="C7" s="17" t="s">
        <v>76</v>
      </c>
      <c r="D7" s="17" t="s">
        <v>81</v>
      </c>
    </row>
    <row r="8" spans="2:7" x14ac:dyDescent="0.25">
      <c r="B8" s="17" t="s">
        <v>72</v>
      </c>
      <c r="C8" s="17" t="s">
        <v>77</v>
      </c>
      <c r="D8" s="17" t="s">
        <v>82</v>
      </c>
    </row>
    <row r="9" spans="2:7" x14ac:dyDescent="0.25">
      <c r="B9" s="17" t="s">
        <v>73</v>
      </c>
      <c r="C9" s="17" t="s">
        <v>78</v>
      </c>
      <c r="D9" s="17" t="s">
        <v>83</v>
      </c>
    </row>
    <row r="11" spans="2:7" x14ac:dyDescent="0.25">
      <c r="B11" s="35">
        <v>1</v>
      </c>
      <c r="C11" s="35">
        <v>2</v>
      </c>
      <c r="D11" s="35">
        <v>3</v>
      </c>
    </row>
    <row r="12" spans="2:7" x14ac:dyDescent="0.25">
      <c r="B12" s="36"/>
      <c r="C12" s="35"/>
      <c r="D12" s="35"/>
    </row>
    <row r="13" spans="2:7" x14ac:dyDescent="0.25">
      <c r="B13" s="36"/>
      <c r="C13" s="35"/>
      <c r="D13" s="35"/>
    </row>
    <row r="14" spans="2:7" x14ac:dyDescent="0.25">
      <c r="B14" s="36"/>
      <c r="C14" s="35"/>
      <c r="D14" s="35"/>
    </row>
    <row r="15" spans="2:7" x14ac:dyDescent="0.25">
      <c r="B15" s="36"/>
      <c r="C15" s="35"/>
      <c r="D15" s="35"/>
    </row>
    <row r="16" spans="2:7" x14ac:dyDescent="0.25">
      <c r="B16" s="36"/>
      <c r="C16" s="35"/>
      <c r="D16" s="35"/>
    </row>
  </sheetData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4"/>
  <sheetViews>
    <sheetView showGridLines="0" workbookViewId="0">
      <selection activeCell="H19" sqref="H19"/>
    </sheetView>
  </sheetViews>
  <sheetFormatPr defaultRowHeight="14.25" x14ac:dyDescent="0.2"/>
  <cols>
    <col min="1" max="1" width="9.140625" style="8"/>
    <col min="2" max="2" width="14.42578125" style="8" bestFit="1" customWidth="1"/>
    <col min="3" max="3" width="10.42578125" style="8" bestFit="1" customWidth="1"/>
    <col min="4" max="4" width="15.5703125" style="8" bestFit="1" customWidth="1"/>
    <col min="5" max="5" width="14.7109375" style="8" bestFit="1" customWidth="1"/>
    <col min="6" max="6" width="13.85546875" style="8" bestFit="1" customWidth="1"/>
    <col min="7" max="7" width="6.140625" style="8" customWidth="1"/>
    <col min="8" max="8" width="15" style="8" bestFit="1" customWidth="1"/>
    <col min="9" max="9" width="16.42578125" style="7" bestFit="1" customWidth="1"/>
    <col min="10" max="10" width="15" style="7" bestFit="1" customWidth="1"/>
    <col min="11" max="11" width="16.42578125" style="7" bestFit="1" customWidth="1"/>
    <col min="12" max="16384" width="9.140625" style="8"/>
  </cols>
  <sheetData>
    <row r="1" spans="2:11" s="66" customFormat="1" ht="55.5" customHeight="1" x14ac:dyDescent="0.2">
      <c r="I1" s="75"/>
      <c r="J1" s="75"/>
      <c r="K1" s="75"/>
    </row>
    <row r="2" spans="2:11" s="67" customFormat="1" ht="7.5" customHeight="1" x14ac:dyDescent="0.2">
      <c r="I2" s="76"/>
      <c r="J2" s="76"/>
      <c r="K2" s="76"/>
    </row>
    <row r="4" spans="2:11" s="74" customFormat="1" ht="18" x14ac:dyDescent="0.25">
      <c r="B4" s="73" t="s">
        <v>102</v>
      </c>
      <c r="C4" s="73" t="s">
        <v>103</v>
      </c>
      <c r="D4" s="73" t="s">
        <v>110</v>
      </c>
      <c r="E4" s="73" t="s">
        <v>111</v>
      </c>
      <c r="F4" s="73" t="s">
        <v>112</v>
      </c>
      <c r="H4" s="73" t="s">
        <v>113</v>
      </c>
      <c r="I4" s="73" t="s">
        <v>114</v>
      </c>
      <c r="J4" s="73" t="s">
        <v>115</v>
      </c>
      <c r="K4" s="73" t="s">
        <v>114</v>
      </c>
    </row>
    <row r="5" spans="2:11" x14ac:dyDescent="0.2">
      <c r="B5" s="4" t="s">
        <v>106</v>
      </c>
      <c r="C5" s="68" t="s">
        <v>104</v>
      </c>
      <c r="D5" s="68">
        <v>10000</v>
      </c>
      <c r="E5" s="69">
        <f>VLOOKUP(D5,IF(C5="sul",sul,norte),2)</f>
        <v>0.09</v>
      </c>
      <c r="F5" s="70">
        <f>E5*D5</f>
        <v>900</v>
      </c>
      <c r="H5" s="68">
        <v>5000</v>
      </c>
      <c r="I5" s="63">
        <v>0.05</v>
      </c>
      <c r="J5" s="77">
        <f>H5</f>
        <v>5000</v>
      </c>
      <c r="K5" s="63">
        <v>0.06</v>
      </c>
    </row>
    <row r="6" spans="2:11" x14ac:dyDescent="0.2">
      <c r="B6" s="4" t="s">
        <v>66</v>
      </c>
      <c r="C6" s="68" t="s">
        <v>105</v>
      </c>
      <c r="D6" s="68">
        <v>15000</v>
      </c>
      <c r="E6" s="69">
        <f>VLOOKUP(D6,IF(C6="sul",sul,norte),2)</f>
        <v>0.12</v>
      </c>
      <c r="F6" s="70">
        <f t="shared" ref="F6:F10" si="0">E6*D6</f>
        <v>1800</v>
      </c>
      <c r="H6" s="68">
        <v>10000</v>
      </c>
      <c r="I6" s="63">
        <v>0.08</v>
      </c>
      <c r="J6" s="77">
        <f>H6</f>
        <v>10000</v>
      </c>
      <c r="K6" s="63">
        <v>0.09</v>
      </c>
    </row>
    <row r="7" spans="2:11" x14ac:dyDescent="0.2">
      <c r="B7" s="4" t="s">
        <v>107</v>
      </c>
      <c r="C7" s="68" t="s">
        <v>104</v>
      </c>
      <c r="D7" s="68">
        <v>12000</v>
      </c>
      <c r="E7" s="69">
        <f>VLOOKUP(D7,IF(C7="sul",sul,norte),2)</f>
        <v>0.09</v>
      </c>
      <c r="F7" s="70">
        <f t="shared" si="0"/>
        <v>1080</v>
      </c>
      <c r="H7" s="68">
        <v>15000</v>
      </c>
      <c r="I7" s="63">
        <v>0.12</v>
      </c>
      <c r="J7" s="77">
        <f>H7</f>
        <v>15000</v>
      </c>
      <c r="K7" s="63">
        <v>0.13</v>
      </c>
    </row>
    <row r="8" spans="2:11" x14ac:dyDescent="0.2">
      <c r="B8" s="4" t="s">
        <v>108</v>
      </c>
      <c r="C8" s="68" t="s">
        <v>105</v>
      </c>
      <c r="D8" s="68">
        <v>20000</v>
      </c>
      <c r="E8" s="69">
        <f>VLOOKUP(D8,IF(C8="sul",sul,norte),2)</f>
        <v>0.12</v>
      </c>
      <c r="F8" s="70">
        <f t="shared" si="0"/>
        <v>2400</v>
      </c>
      <c r="H8" s="46"/>
    </row>
    <row r="9" spans="2:11" x14ac:dyDescent="0.2">
      <c r="B9" s="4" t="s">
        <v>65</v>
      </c>
      <c r="C9" s="68" t="s">
        <v>105</v>
      </c>
      <c r="D9" s="68">
        <v>5000</v>
      </c>
      <c r="E9" s="69">
        <f>VLOOKUP(D9,IF(C9="sul",sul,norte),2)</f>
        <v>0.05</v>
      </c>
      <c r="F9" s="70">
        <f t="shared" si="0"/>
        <v>250</v>
      </c>
      <c r="H9" s="71"/>
    </row>
    <row r="10" spans="2:11" x14ac:dyDescent="0.2">
      <c r="B10" s="4" t="s">
        <v>109</v>
      </c>
      <c r="C10" s="68" t="s">
        <v>104</v>
      </c>
      <c r="D10" s="68">
        <v>11000</v>
      </c>
      <c r="E10" s="69">
        <f>VLOOKUP(D10,IF(C10="sul",sul,norte),2)</f>
        <v>0.09</v>
      </c>
      <c r="F10" s="70">
        <f t="shared" si="0"/>
        <v>990</v>
      </c>
      <c r="H10" s="71"/>
    </row>
    <row r="11" spans="2:11" x14ac:dyDescent="0.2">
      <c r="C11" s="45"/>
      <c r="D11" s="72"/>
      <c r="E11" s="47"/>
    </row>
    <row r="12" spans="2:11" x14ac:dyDescent="0.2">
      <c r="C12" s="45"/>
      <c r="D12" s="72"/>
    </row>
    <row r="13" spans="2:11" x14ac:dyDescent="0.2">
      <c r="C13" s="45"/>
      <c r="D13" s="72"/>
    </row>
    <row r="14" spans="2:11" x14ac:dyDescent="0.2">
      <c r="C14" s="45"/>
      <c r="D14" s="72"/>
    </row>
  </sheetData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1"/>
  <sheetViews>
    <sheetView showGridLines="0" zoomScale="120" zoomScaleNormal="120" workbookViewId="0">
      <selection activeCell="G18" sqref="G18"/>
    </sheetView>
  </sheetViews>
  <sheetFormatPr defaultRowHeight="15" x14ac:dyDescent="0.25"/>
  <sheetData>
    <row r="1" spans="2:8" s="78" customFormat="1" ht="48" customHeight="1" x14ac:dyDescent="0.25"/>
    <row r="2" spans="2:8" s="79" customFormat="1" ht="6.75" customHeight="1" x14ac:dyDescent="0.25"/>
    <row r="4" spans="2:8" x14ac:dyDescent="0.25">
      <c r="B4" s="65" t="s">
        <v>116</v>
      </c>
      <c r="C4" s="65" t="s">
        <v>117</v>
      </c>
      <c r="D4" s="65" t="s">
        <v>118</v>
      </c>
    </row>
    <row r="5" spans="2:8" x14ac:dyDescent="0.25">
      <c r="B5" s="64">
        <v>100</v>
      </c>
      <c r="C5" s="64">
        <v>150</v>
      </c>
      <c r="D5" s="64">
        <v>80</v>
      </c>
      <c r="H5" s="17"/>
    </row>
    <row r="6" spans="2:8" x14ac:dyDescent="0.25">
      <c r="B6" s="64">
        <v>200</v>
      </c>
      <c r="C6" s="64">
        <v>250</v>
      </c>
      <c r="D6" s="64">
        <v>180</v>
      </c>
    </row>
    <row r="7" spans="2:8" x14ac:dyDescent="0.25">
      <c r="B7" s="64">
        <v>300</v>
      </c>
      <c r="C7" s="64">
        <v>350</v>
      </c>
      <c r="D7" s="64">
        <v>280</v>
      </c>
      <c r="H7" s="17"/>
    </row>
    <row r="9" spans="2:8" x14ac:dyDescent="0.25">
      <c r="C9">
        <f ca="1">OFFSET(B5,0,0,)</f>
        <v>100</v>
      </c>
    </row>
    <row r="10" spans="2:8" x14ac:dyDescent="0.25">
      <c r="C10">
        <f ca="1">OFFSET(B5,0,1,)</f>
        <v>150</v>
      </c>
    </row>
    <row r="11" spans="2:8" x14ac:dyDescent="0.25">
      <c r="C11">
        <f ca="1">OFFSET(B5,0,2,)</f>
        <v>80</v>
      </c>
    </row>
  </sheetData>
  <mergeCells count="1">
    <mergeCell ref="A1:XFD1"/>
  </mergeCell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GridLines="0" workbookViewId="0">
      <selection activeCell="J17" sqref="J17"/>
    </sheetView>
  </sheetViews>
  <sheetFormatPr defaultRowHeight="15" x14ac:dyDescent="0.25"/>
  <cols>
    <col min="1" max="1" width="3.5703125" bestFit="1" customWidth="1"/>
    <col min="2" max="2" width="14.5703125" bestFit="1" customWidth="1"/>
    <col min="3" max="3" width="13.140625" bestFit="1" customWidth="1"/>
    <col min="4" max="4" width="14.85546875" bestFit="1" customWidth="1"/>
    <col min="5" max="5" width="13.5703125" bestFit="1" customWidth="1"/>
    <col min="6" max="6" width="3.42578125" customWidth="1"/>
  </cols>
  <sheetData>
    <row r="1" spans="1:5" ht="26.25" customHeight="1" thickBot="1" x14ac:dyDescent="0.55000000000000004">
      <c r="A1" s="10" t="s">
        <v>31</v>
      </c>
      <c r="B1" s="10"/>
      <c r="C1" s="10"/>
      <c r="D1" s="10"/>
      <c r="E1" s="10"/>
    </row>
    <row r="2" spans="1:5" ht="18" thickTop="1" thickBot="1" x14ac:dyDescent="0.35">
      <c r="A2" s="11" t="s">
        <v>32</v>
      </c>
      <c r="B2" s="11" t="s">
        <v>33</v>
      </c>
      <c r="C2" s="11" t="s">
        <v>34</v>
      </c>
      <c r="D2" s="11" t="s">
        <v>35</v>
      </c>
      <c r="E2" s="11" t="s">
        <v>36</v>
      </c>
    </row>
    <row r="3" spans="1:5" ht="18" thickTop="1" thickBot="1" x14ac:dyDescent="0.4">
      <c r="A3" s="12">
        <v>1</v>
      </c>
      <c r="B3" s="13" t="s">
        <v>37</v>
      </c>
      <c r="C3" s="12" t="s">
        <v>38</v>
      </c>
      <c r="D3" s="12" t="str">
        <f>LOWER(CONCATENATE(LEFT(B3,3),"@email.com"))</f>
        <v>ana@email.com</v>
      </c>
      <c r="E3" s="12" t="s">
        <v>39</v>
      </c>
    </row>
    <row r="4" spans="1:5" ht="18" thickTop="1" thickBot="1" x14ac:dyDescent="0.4">
      <c r="A4" s="14">
        <v>2</v>
      </c>
      <c r="B4" s="15" t="s">
        <v>40</v>
      </c>
      <c r="C4" s="14" t="s">
        <v>41</v>
      </c>
      <c r="D4" s="14" t="str">
        <f t="shared" ref="D4:D13" si="0">LOWER(CONCATENATE(LEFT(B4,3),"@email.com"))</f>
        <v>van@email.com</v>
      </c>
      <c r="E4" s="14" t="s">
        <v>42</v>
      </c>
    </row>
    <row r="5" spans="1:5" ht="18" thickTop="1" thickBot="1" x14ac:dyDescent="0.4">
      <c r="A5" s="12">
        <v>3</v>
      </c>
      <c r="B5" s="13" t="s">
        <v>43</v>
      </c>
      <c r="C5" s="12" t="s">
        <v>44</v>
      </c>
      <c r="D5" s="12" t="str">
        <f t="shared" si="0"/>
        <v>ped@email.com</v>
      </c>
      <c r="E5" s="12" t="s">
        <v>45</v>
      </c>
    </row>
    <row r="6" spans="1:5" ht="18" thickTop="1" thickBot="1" x14ac:dyDescent="0.4">
      <c r="A6" s="14">
        <v>4</v>
      </c>
      <c r="B6" s="15" t="s">
        <v>46</v>
      </c>
      <c r="C6" s="14" t="s">
        <v>47</v>
      </c>
      <c r="D6" s="14" t="str">
        <f t="shared" si="0"/>
        <v>leo@email.com</v>
      </c>
      <c r="E6" s="14" t="s">
        <v>48</v>
      </c>
    </row>
    <row r="7" spans="1:5" ht="18" customHeight="1" thickTop="1" thickBot="1" x14ac:dyDescent="0.4">
      <c r="A7" s="12">
        <v>5</v>
      </c>
      <c r="B7" s="13" t="s">
        <v>49</v>
      </c>
      <c r="C7" s="12" t="s">
        <v>50</v>
      </c>
      <c r="D7" s="12" t="str">
        <f t="shared" si="0"/>
        <v>ren@email.com</v>
      </c>
      <c r="E7" s="12" t="s">
        <v>51</v>
      </c>
    </row>
    <row r="8" spans="1:5" ht="18" thickTop="1" thickBot="1" x14ac:dyDescent="0.4">
      <c r="A8" s="14">
        <v>6</v>
      </c>
      <c r="B8" s="15" t="s">
        <v>52</v>
      </c>
      <c r="C8" s="14" t="s">
        <v>38</v>
      </c>
      <c r="D8" s="14" t="str">
        <f t="shared" si="0"/>
        <v>ing@email.com</v>
      </c>
      <c r="E8" s="14" t="s">
        <v>53</v>
      </c>
    </row>
    <row r="9" spans="1:5" ht="18" thickTop="1" thickBot="1" x14ac:dyDescent="0.4">
      <c r="A9" s="12">
        <v>7</v>
      </c>
      <c r="B9" s="13" t="s">
        <v>54</v>
      </c>
      <c r="C9" s="12" t="s">
        <v>50</v>
      </c>
      <c r="D9" s="12" t="str">
        <f t="shared" si="0"/>
        <v>ven@email.com</v>
      </c>
      <c r="E9" s="12" t="s">
        <v>55</v>
      </c>
    </row>
    <row r="10" spans="1:5" ht="18" thickTop="1" thickBot="1" x14ac:dyDescent="0.4">
      <c r="A10" s="14">
        <v>8</v>
      </c>
      <c r="B10" s="15" t="s">
        <v>56</v>
      </c>
      <c r="C10" s="14" t="s">
        <v>38</v>
      </c>
      <c r="D10" s="14" t="str">
        <f t="shared" si="0"/>
        <v>ama@email.com</v>
      </c>
      <c r="E10" s="14" t="s">
        <v>57</v>
      </c>
    </row>
    <row r="11" spans="1:5" ht="18" thickTop="1" thickBot="1" x14ac:dyDescent="0.4">
      <c r="A11" s="12">
        <v>9</v>
      </c>
      <c r="B11" s="13" t="s">
        <v>58</v>
      </c>
      <c r="C11" s="12" t="s">
        <v>41</v>
      </c>
      <c r="D11" s="12" t="str">
        <f t="shared" si="0"/>
        <v>tai@email.com</v>
      </c>
      <c r="E11" s="12" t="s">
        <v>59</v>
      </c>
    </row>
    <row r="12" spans="1:5" ht="18" thickTop="1" thickBot="1" x14ac:dyDescent="0.4">
      <c r="A12" s="14">
        <v>10</v>
      </c>
      <c r="B12" s="15" t="s">
        <v>60</v>
      </c>
      <c r="C12" s="14" t="s">
        <v>47</v>
      </c>
      <c r="D12" s="14" t="str">
        <f t="shared" si="0"/>
        <v>igo@email.com</v>
      </c>
      <c r="E12" s="14" t="s">
        <v>61</v>
      </c>
    </row>
    <row r="13" spans="1:5" ht="18" thickTop="1" thickBot="1" x14ac:dyDescent="0.4">
      <c r="A13" s="12">
        <v>11</v>
      </c>
      <c r="B13" s="13" t="s">
        <v>62</v>
      </c>
      <c r="C13" s="12" t="s">
        <v>44</v>
      </c>
      <c r="D13" s="12" t="str">
        <f t="shared" si="0"/>
        <v>alb@email.com</v>
      </c>
      <c r="E13" s="12" t="s">
        <v>63</v>
      </c>
    </row>
    <row r="14" spans="1:5" ht="15.75" thickTop="1" x14ac:dyDescent="0.25"/>
  </sheetData>
  <mergeCells count="1">
    <mergeCell ref="A1:E1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6"/>
  <sheetViews>
    <sheetView showGridLines="0" tabSelected="1" zoomScale="140" zoomScaleNormal="140" workbookViewId="0">
      <selection activeCell="F13" sqref="F13"/>
    </sheetView>
  </sheetViews>
  <sheetFormatPr defaultRowHeight="15" x14ac:dyDescent="0.25"/>
  <cols>
    <col min="2" max="2" width="10.140625" bestFit="1" customWidth="1"/>
    <col min="3" max="3" width="26" customWidth="1"/>
  </cols>
  <sheetData>
    <row r="1" spans="1:5" s="43" customFormat="1" ht="30" x14ac:dyDescent="0.25">
      <c r="A1" s="44" t="s">
        <v>64</v>
      </c>
      <c r="B1" s="44"/>
      <c r="C1" s="44"/>
      <c r="D1" s="44"/>
      <c r="E1" s="44"/>
    </row>
    <row r="3" spans="1:5" x14ac:dyDescent="0.25">
      <c r="B3" s="37" t="s">
        <v>33</v>
      </c>
      <c r="C3" s="38">
        <v>4</v>
      </c>
    </row>
    <row r="4" spans="1:5" x14ac:dyDescent="0.25">
      <c r="B4" s="39" t="s">
        <v>34</v>
      </c>
      <c r="C4" s="40" t="str">
        <f ca="1">OFFSET('Base de Dados'!C2,Desloc!C3,0)</f>
        <v>Curitiba</v>
      </c>
    </row>
    <row r="5" spans="1:5" x14ac:dyDescent="0.25">
      <c r="B5" s="39" t="s">
        <v>35</v>
      </c>
      <c r="C5" s="40" t="str">
        <f ca="1">OFFSET('Base de Dados'!D2,Desloc!C3,0)</f>
        <v>leo@email.com</v>
      </c>
    </row>
    <row r="6" spans="1:5" x14ac:dyDescent="0.25">
      <c r="B6" s="41" t="s">
        <v>36</v>
      </c>
      <c r="C6" s="42" t="str">
        <f ca="1">OFFSET('Base de Dados'!E2,Desloc!C3,0)</f>
        <v>(41) 4141-5678</v>
      </c>
    </row>
  </sheetData>
  <mergeCells count="1">
    <mergeCell ref="A1:E1"/>
  </mergeCells>
  <pageMargins left="0.511811024" right="0.511811024" top="0.78740157499999996" bottom="0.78740157499999996" header="0.31496062000000002" footer="0.3149606200000000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3" name="Drop Down 3">
              <controlPr defaultSize="0" autoLine="0" autoPict="0">
                <anchor moveWithCells="1">
                  <from>
                    <xdr:col>2</xdr:col>
                    <xdr:colOff>9525</xdr:colOff>
                    <xdr:row>2</xdr:row>
                    <xdr:rowOff>9525</xdr:rowOff>
                  </from>
                  <to>
                    <xdr:col>2</xdr:col>
                    <xdr:colOff>1724025</xdr:colOff>
                    <xdr:row>2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2</vt:i4>
      </vt:variant>
    </vt:vector>
  </HeadingPairs>
  <TitlesOfParts>
    <vt:vector size="10" baseType="lpstr">
      <vt:lpstr>SE Simples</vt:lpstr>
      <vt:lpstr>Se Aninhado</vt:lpstr>
      <vt:lpstr>SE mais Complicado</vt:lpstr>
      <vt:lpstr>ProcV</vt:lpstr>
      <vt:lpstr>ProcV - Outro</vt:lpstr>
      <vt:lpstr>Desloc Explicação</vt:lpstr>
      <vt:lpstr>Base de Dados</vt:lpstr>
      <vt:lpstr>Desloc</vt:lpstr>
      <vt:lpstr>norte</vt:lpstr>
      <vt:lpstr>sul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Aluno</dc:creator>
  <cp:lastModifiedBy>Aluno</cp:lastModifiedBy>
  <dcterms:created xsi:type="dcterms:W3CDTF">2017-07-27T17:17:52Z</dcterms:created>
  <dcterms:modified xsi:type="dcterms:W3CDTF">2017-07-27T19:03:57Z</dcterms:modified>
</cp:coreProperties>
</file>